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CADe-IPP\PTG\"/>
    </mc:Choice>
  </mc:AlternateContent>
  <xr:revisionPtr revIDLastSave="0" documentId="13_ncr:1_{07855E94-D7E9-4AF1-8286-3A1DD75B3A43}" xr6:coauthVersionLast="47" xr6:coauthVersionMax="47" xr10:uidLastSave="{00000000-0000-0000-0000-000000000000}"/>
  <bookViews>
    <workbookView xWindow="-120" yWindow="-120" windowWidth="29040" windowHeight="15840" xr2:uid="{169ED790-FA21-4D94-BFAF-FD46FFB048D6}"/>
  </bookViews>
  <sheets>
    <sheet name="Mastersheet Simulasi" sheetId="10" r:id="rId1"/>
    <sheet name="3 Credit - PTG30%-Tiada Amali" sheetId="5" r:id="rId2"/>
    <sheet name="3 Credit - PTG79% -Tiada Amali" sheetId="9" r:id="rId3"/>
    <sheet name="3 Credit-PTG 50%-Amali" sheetId="7" r:id="rId4"/>
    <sheet name="4 Credit-PTG 50%-Amali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8" l="1"/>
  <c r="P17" i="7"/>
  <c r="P17" i="9"/>
  <c r="P17" i="5"/>
  <c r="P41" i="10"/>
  <c r="O41" i="10"/>
  <c r="N41" i="10"/>
  <c r="M41" i="10"/>
  <c r="L41" i="10"/>
  <c r="K41" i="10"/>
  <c r="J41" i="10"/>
  <c r="I41" i="10"/>
  <c r="H41" i="10"/>
  <c r="J16" i="10"/>
  <c r="P16" i="10" s="1"/>
  <c r="J15" i="5"/>
  <c r="J15" i="9"/>
  <c r="P15" i="9" s="1"/>
  <c r="P40" i="9"/>
  <c r="O40" i="9"/>
  <c r="N40" i="9"/>
  <c r="M40" i="9"/>
  <c r="L40" i="9"/>
  <c r="K40" i="9"/>
  <c r="J40" i="9"/>
  <c r="I40" i="9"/>
  <c r="H40" i="9"/>
  <c r="P40" i="8"/>
  <c r="O40" i="8"/>
  <c r="N40" i="8"/>
  <c r="M40" i="8"/>
  <c r="L40" i="8"/>
  <c r="K40" i="8"/>
  <c r="J40" i="8"/>
  <c r="I40" i="8"/>
  <c r="H40" i="8"/>
  <c r="J15" i="8"/>
  <c r="P15" i="8" s="1"/>
  <c r="P40" i="7"/>
  <c r="O40" i="7"/>
  <c r="N40" i="7"/>
  <c r="M40" i="7"/>
  <c r="L40" i="7"/>
  <c r="K40" i="7"/>
  <c r="J40" i="7"/>
  <c r="I40" i="7"/>
  <c r="H40" i="7"/>
  <c r="J15" i="7"/>
  <c r="P15" i="7" s="1"/>
  <c r="H18" i="10" l="1"/>
  <c r="P18" i="10" s="1"/>
  <c r="P42" i="10"/>
  <c r="M42" i="10"/>
  <c r="L18" i="10"/>
  <c r="M41" i="9"/>
  <c r="P41" i="9"/>
  <c r="L17" i="9"/>
  <c r="H17" i="9"/>
  <c r="P41" i="8"/>
  <c r="M41" i="8"/>
  <c r="H17" i="8"/>
  <c r="L17" i="8"/>
  <c r="P41" i="7"/>
  <c r="M41" i="7"/>
  <c r="L17" i="7"/>
  <c r="H17" i="7"/>
  <c r="P40" i="5"/>
  <c r="O40" i="5"/>
  <c r="N40" i="5"/>
  <c r="M40" i="5"/>
  <c r="L40" i="5"/>
  <c r="K40" i="5"/>
  <c r="J40" i="5"/>
  <c r="I40" i="5"/>
  <c r="H40" i="5"/>
  <c r="P15" i="5"/>
  <c r="L17" i="5" s="1"/>
  <c r="H43" i="10" l="1"/>
  <c r="H42" i="9"/>
  <c r="H42" i="8"/>
  <c r="H42" i="7"/>
  <c r="M41" i="5"/>
  <c r="H17" i="5"/>
  <c r="P41" i="5"/>
  <c r="H4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 Nida Md Khambari</author>
  </authors>
  <commentList>
    <comment ref="M15" authorId="0" shapeId="0" xr:uid="{6553CD2A-CDB1-417C-8143-CD201D3DB1BD}">
      <text>
        <r>
          <rPr>
            <sz val="9"/>
            <color indexed="81"/>
            <rFont val="Tahoma"/>
            <family val="2"/>
          </rPr>
          <t>Please input numbers between 30 and 79</t>
        </r>
      </text>
    </comment>
  </commentList>
</comments>
</file>

<file path=xl/sharedStrings.xml><?xml version="1.0" encoding="utf-8"?>
<sst xmlns="http://schemas.openxmlformats.org/spreadsheetml/2006/main" count="341" uniqueCount="76">
  <si>
    <t>Section 1: Course Information</t>
  </si>
  <si>
    <t>Course Name</t>
  </si>
  <si>
    <t>Course Code</t>
  </si>
  <si>
    <t>Course Classification</t>
  </si>
  <si>
    <t>Synopsis</t>
  </si>
  <si>
    <t>Course Learning 
Outcomes</t>
  </si>
  <si>
    <t>Semester &amp; Year 
Offered</t>
  </si>
  <si>
    <t>Semester</t>
  </si>
  <si>
    <t>Credit Value</t>
  </si>
  <si>
    <t>PTG 
(range: 30% - 79%)</t>
  </si>
  <si>
    <t>Section 2: Distribution of Student Learning Time (SLT)</t>
  </si>
  <si>
    <t>Syllabus</t>
  </si>
  <si>
    <t>Week</t>
  </si>
  <si>
    <t>Topic</t>
  </si>
  <si>
    <t>Lecture</t>
  </si>
  <si>
    <t>Tutorial</t>
  </si>
  <si>
    <t>Lab</t>
  </si>
  <si>
    <t>Guided</t>
  </si>
  <si>
    <t>Non-guided</t>
  </si>
  <si>
    <t>Self-learning</t>
  </si>
  <si>
    <t>Assessment</t>
  </si>
  <si>
    <t>T&amp;L 
Material</t>
  </si>
  <si>
    <t>T&amp;L 
Activities</t>
  </si>
  <si>
    <t>Total</t>
  </si>
  <si>
    <t xml:space="preserve">SLT for Conventional Learning :  </t>
  </si>
  <si>
    <t>SLT for Online Learning :</t>
  </si>
  <si>
    <t>EDT5003</t>
  </si>
  <si>
    <t>Compulsory</t>
  </si>
  <si>
    <t>Emerging Technologies for Teaching and Learning</t>
  </si>
  <si>
    <t>This course encompasses the usage of emerging technologies in teaching and learning. Emphasis is given on the differences, evaluation and application of emerging technologies for teaching and learning.</t>
  </si>
  <si>
    <t>Emerging technology</t>
  </si>
  <si>
    <t>Modes of learning with emerging technology</t>
  </si>
  <si>
    <t>Technology that supports learning</t>
  </si>
  <si>
    <t>Technology that supports learning (Cont.)</t>
  </si>
  <si>
    <t>Game based learning</t>
  </si>
  <si>
    <t>Gamification</t>
  </si>
  <si>
    <t>Impacts of emerging technologies</t>
  </si>
  <si>
    <t>Gamification (Cont.)</t>
  </si>
  <si>
    <t>e-Assessments</t>
  </si>
  <si>
    <t>Issues in the use of emerging technologies</t>
  </si>
  <si>
    <t>Final Examination</t>
  </si>
  <si>
    <t>(1) Analyze several emerging technologies for teaching and learning (C4, CTPS)</t>
  </si>
  <si>
    <t>(2) Evaluate the appropriateness of emerging technologies with the needs of teaching and learning (C5, TS)</t>
  </si>
  <si>
    <t>(3) Diversify the use of emerging technologies in several teaching and learning context (P6, A4)</t>
  </si>
  <si>
    <t>Academic  Year</t>
  </si>
  <si>
    <t>Total of SLT</t>
  </si>
  <si>
    <t>Integration in teaching and learning</t>
  </si>
  <si>
    <t>Integration in teaching and learning (Cont.)</t>
  </si>
  <si>
    <t>Types of emerging technology</t>
  </si>
  <si>
    <t>Types of emerging technology (Cont.)</t>
  </si>
  <si>
    <r>
      <t xml:space="preserve">SLT for PTG
</t>
    </r>
    <r>
      <rPr>
        <sz val="6"/>
        <color theme="1"/>
        <rFont val="Poppins"/>
      </rPr>
      <t>(note: minimum SLT for PTG is 12 (1 credit) /24 (2 credit) /36 (3 credit) /48 (4 credit))</t>
    </r>
  </si>
  <si>
    <t>Overall SLT</t>
  </si>
  <si>
    <t>Project</t>
  </si>
  <si>
    <t>Distribution of SLT for PTG</t>
  </si>
  <si>
    <t>SLT (Conventional)</t>
  </si>
  <si>
    <t>SLT (Online Learning)</t>
  </si>
  <si>
    <t>Presentation</t>
  </si>
  <si>
    <t>*Self-learning for Online Learning is embedded in the SLT</t>
  </si>
  <si>
    <t>T&amp;L Material (40%)</t>
  </si>
  <si>
    <t>T&amp;L Activities (40%)</t>
  </si>
  <si>
    <t>Assessment (20%)</t>
  </si>
  <si>
    <t>Exam Week</t>
  </si>
  <si>
    <t>Type of Assessment</t>
  </si>
  <si>
    <t>Quiz I</t>
  </si>
  <si>
    <t>Quiz II</t>
  </si>
  <si>
    <t>2023/2024</t>
  </si>
  <si>
    <t>Quiz III</t>
  </si>
  <si>
    <t xml:space="preserve">Forum </t>
  </si>
  <si>
    <t>Simulasi Pembelajaran Teradun Gantian 30% - 3 Kredit (3+0) Tanpa Amali</t>
  </si>
  <si>
    <t>Simulasi Pembelajaran Teradun Gantian 50% - 3 Kredit (2+1) dengan Amali</t>
  </si>
  <si>
    <t>Simulasi Pembelajaran Teradun Gantian 50% - 4 Kredit (3+1) dengan Amali</t>
  </si>
  <si>
    <t>Simulasi Pembelajaran Teradun Gantian 79% - 3 Kredit (3+0) Tanpa Amali</t>
  </si>
  <si>
    <r>
      <t xml:space="preserve">SLT for PTG
</t>
    </r>
    <r>
      <rPr>
        <sz val="6"/>
        <color theme="1"/>
        <rFont val="Arial"/>
        <family val="2"/>
      </rPr>
      <t>(note: minimum SLT for PTG is 12 (1 credit) /24 (2 credit) /36 (3 credit) /48 (4 credit))</t>
    </r>
  </si>
  <si>
    <t>SIMULASI PEMBELAJARAN TERADUN GANTIAN</t>
  </si>
  <si>
    <t>Notes</t>
  </si>
  <si>
    <t>Course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</si>
</sst>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Poppins"/>
    </font>
    <font>
      <b/>
      <sz val="9"/>
      <color theme="1"/>
      <name val="Poppins"/>
    </font>
    <font>
      <b/>
      <sz val="9"/>
      <color theme="0"/>
      <name val="Poppins"/>
    </font>
    <font>
      <sz val="6"/>
      <color theme="1"/>
      <name val="Poppins"/>
    </font>
    <font>
      <b/>
      <sz val="6"/>
      <color theme="1"/>
      <name val="Poppins"/>
    </font>
    <font>
      <b/>
      <sz val="11"/>
      <color theme="1"/>
      <name val="Poppins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EFF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1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/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1" fillId="0" borderId="4" xfId="0" applyFont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28" xfId="0" applyFont="1" applyBorder="1"/>
    <xf numFmtId="0" fontId="11" fillId="0" borderId="0" xfId="0" applyFont="1" applyAlignment="1">
      <alignment horizontal="center" vertical="center"/>
    </xf>
    <xf numFmtId="9" fontId="8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11" fillId="0" borderId="0" xfId="0" applyFont="1"/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right"/>
    </xf>
    <xf numFmtId="0" fontId="9" fillId="5" borderId="23" xfId="0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right"/>
    </xf>
    <xf numFmtId="0" fontId="9" fillId="3" borderId="24" xfId="0" applyFont="1" applyFill="1" applyBorder="1" applyAlignment="1">
      <alignment horizontal="right"/>
    </xf>
    <xf numFmtId="0" fontId="9" fillId="3" borderId="31" xfId="0" applyFont="1" applyFill="1" applyBorder="1" applyAlignment="1">
      <alignment horizontal="righ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2" fillId="5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  <color rgb="FFFF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98B1-4185-43E9-8866-E172A30C710E}">
  <sheetPr>
    <pageSetUpPr fitToPage="1"/>
  </sheetPr>
  <dimension ref="A1:W44"/>
  <sheetViews>
    <sheetView tabSelected="1" zoomScaleNormal="100" workbookViewId="0">
      <selection activeCell="M16" sqref="M16"/>
    </sheetView>
  </sheetViews>
  <sheetFormatPr defaultColWidth="6.28515625" defaultRowHeight="20.100000000000001" customHeight="1" x14ac:dyDescent="0.2"/>
  <cols>
    <col min="1" max="2" width="6.28515625" style="39" customWidth="1"/>
    <col min="3" max="5" width="6.28515625" style="39"/>
    <col min="6" max="6" width="23.42578125" style="39" customWidth="1"/>
    <col min="7" max="7" width="20.85546875" style="39" customWidth="1"/>
    <col min="8" max="16" width="10.85546875" style="39" customWidth="1"/>
    <col min="17" max="17" width="20.42578125" style="39" customWidth="1"/>
    <col min="18" max="16384" width="6.28515625" style="39"/>
  </cols>
  <sheetData>
    <row r="1" spans="1:18" ht="20.100000000000001" customHeight="1" x14ac:dyDescent="0.2">
      <c r="B1" s="40"/>
    </row>
    <row r="2" spans="1:18" ht="20.100000000000001" customHeight="1" x14ac:dyDescent="0.25">
      <c r="B2" s="41" t="s">
        <v>73</v>
      </c>
    </row>
    <row r="3" spans="1:18" ht="20.100000000000001" customHeight="1" thickBot="1" x14ac:dyDescent="0.25"/>
    <row r="4" spans="1:18" ht="20.100000000000001" customHeight="1" thickBot="1" x14ac:dyDescent="0.25">
      <c r="B4" s="158" t="s">
        <v>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</row>
    <row r="5" spans="1:18" ht="20.100000000000001" customHeight="1" thickBo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ht="20.100000000000001" customHeight="1" x14ac:dyDescent="0.2">
      <c r="B6" s="161" t="s">
        <v>1</v>
      </c>
      <c r="C6" s="162"/>
      <c r="D6" s="162"/>
      <c r="E6" s="162"/>
      <c r="F6" s="163"/>
      <c r="G6" s="164" t="s">
        <v>28</v>
      </c>
      <c r="H6" s="165"/>
      <c r="I6" s="165"/>
      <c r="J6" s="165"/>
      <c r="K6" s="165"/>
      <c r="L6" s="165"/>
      <c r="M6" s="165"/>
      <c r="N6" s="165"/>
      <c r="O6" s="165"/>
      <c r="P6" s="166"/>
      <c r="R6" s="44"/>
    </row>
    <row r="7" spans="1:18" ht="20.100000000000001" customHeight="1" x14ac:dyDescent="0.2">
      <c r="B7" s="145" t="s">
        <v>2</v>
      </c>
      <c r="C7" s="146"/>
      <c r="D7" s="146"/>
      <c r="E7" s="146"/>
      <c r="F7" s="147"/>
      <c r="G7" s="252" t="s">
        <v>26</v>
      </c>
      <c r="H7" s="106"/>
      <c r="I7" s="106"/>
      <c r="J7" s="107"/>
      <c r="K7" s="253" t="s">
        <v>75</v>
      </c>
      <c r="L7" s="254"/>
      <c r="M7" s="105">
        <v>1</v>
      </c>
      <c r="N7" s="106"/>
      <c r="O7" s="106"/>
      <c r="P7" s="257"/>
      <c r="R7" s="44"/>
    </row>
    <row r="8" spans="1:18" ht="20.100000000000001" customHeight="1" x14ac:dyDescent="0.2">
      <c r="B8" s="145" t="s">
        <v>3</v>
      </c>
      <c r="C8" s="146"/>
      <c r="D8" s="146"/>
      <c r="E8" s="146"/>
      <c r="F8" s="147"/>
      <c r="G8" s="107" t="s">
        <v>27</v>
      </c>
      <c r="H8" s="156"/>
      <c r="I8" s="156"/>
      <c r="J8" s="156"/>
      <c r="K8" s="156"/>
      <c r="L8" s="156"/>
      <c r="M8" s="156"/>
      <c r="N8" s="156"/>
      <c r="O8" s="156"/>
      <c r="P8" s="157"/>
      <c r="R8" s="44"/>
    </row>
    <row r="9" spans="1:18" ht="60" customHeight="1" x14ac:dyDescent="0.2">
      <c r="B9" s="145" t="s">
        <v>4</v>
      </c>
      <c r="C9" s="146"/>
      <c r="D9" s="146"/>
      <c r="E9" s="146"/>
      <c r="F9" s="147"/>
      <c r="G9" s="110" t="s">
        <v>29</v>
      </c>
      <c r="H9" s="148"/>
      <c r="I9" s="148"/>
      <c r="J9" s="148"/>
      <c r="K9" s="148"/>
      <c r="L9" s="148"/>
      <c r="M9" s="148"/>
      <c r="N9" s="148"/>
      <c r="O9" s="148"/>
      <c r="P9" s="149"/>
      <c r="R9" s="44"/>
    </row>
    <row r="10" spans="1:18" ht="20.100000000000001" customHeight="1" x14ac:dyDescent="0.2">
      <c r="B10" s="150" t="s">
        <v>5</v>
      </c>
      <c r="C10" s="146"/>
      <c r="D10" s="146"/>
      <c r="E10" s="146"/>
      <c r="F10" s="147"/>
      <c r="G10" s="91" t="s">
        <v>41</v>
      </c>
      <c r="H10" s="151"/>
      <c r="I10" s="151"/>
      <c r="J10" s="151"/>
      <c r="K10" s="151"/>
      <c r="L10" s="151"/>
      <c r="M10" s="151"/>
      <c r="N10" s="151"/>
      <c r="O10" s="151"/>
      <c r="P10" s="152"/>
      <c r="R10" s="44"/>
    </row>
    <row r="11" spans="1:18" ht="20.100000000000001" customHeight="1" x14ac:dyDescent="0.2">
      <c r="B11" s="145"/>
      <c r="C11" s="146"/>
      <c r="D11" s="146"/>
      <c r="E11" s="146"/>
      <c r="F11" s="147"/>
      <c r="G11" s="91" t="s">
        <v>42</v>
      </c>
      <c r="H11" s="151"/>
      <c r="I11" s="151"/>
      <c r="J11" s="151"/>
      <c r="K11" s="151"/>
      <c r="L11" s="151"/>
      <c r="M11" s="151"/>
      <c r="N11" s="151"/>
      <c r="O11" s="151"/>
      <c r="P11" s="152"/>
      <c r="R11" s="44"/>
    </row>
    <row r="12" spans="1:18" ht="20.100000000000001" customHeight="1" x14ac:dyDescent="0.2">
      <c r="B12" s="145"/>
      <c r="C12" s="146"/>
      <c r="D12" s="146"/>
      <c r="E12" s="146"/>
      <c r="F12" s="147"/>
      <c r="G12" s="91" t="s">
        <v>43</v>
      </c>
      <c r="H12" s="151"/>
      <c r="I12" s="151"/>
      <c r="J12" s="151"/>
      <c r="K12" s="151"/>
      <c r="L12" s="151"/>
      <c r="M12" s="151"/>
      <c r="N12" s="151"/>
      <c r="O12" s="151"/>
      <c r="P12" s="152"/>
      <c r="R12" s="44"/>
    </row>
    <row r="13" spans="1:18" ht="20.100000000000001" customHeight="1" x14ac:dyDescent="0.2">
      <c r="B13" s="145"/>
      <c r="C13" s="146"/>
      <c r="D13" s="146"/>
      <c r="E13" s="146"/>
      <c r="F13" s="147"/>
      <c r="G13" s="153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1:18" ht="30" customHeight="1" thickBot="1" x14ac:dyDescent="0.25">
      <c r="B14" s="128" t="s">
        <v>6</v>
      </c>
      <c r="C14" s="129"/>
      <c r="D14" s="129"/>
      <c r="E14" s="129"/>
      <c r="F14" s="130"/>
      <c r="G14" s="256" t="s">
        <v>7</v>
      </c>
      <c r="H14" s="131">
        <v>2</v>
      </c>
      <c r="I14" s="131"/>
      <c r="J14" s="255" t="s">
        <v>44</v>
      </c>
      <c r="K14" s="255"/>
      <c r="L14" s="132" t="s">
        <v>65</v>
      </c>
      <c r="M14" s="132"/>
      <c r="N14" s="132"/>
      <c r="O14" s="132"/>
      <c r="P14" s="133"/>
    </row>
    <row r="15" spans="1:18" ht="9" customHeight="1" thickBot="1" x14ac:dyDescent="0.25">
      <c r="B15" s="45"/>
      <c r="C15" s="45"/>
      <c r="D15" s="45"/>
      <c r="E15" s="45"/>
      <c r="F15" s="45"/>
      <c r="G15" s="46"/>
      <c r="H15" s="46"/>
      <c r="I15" s="46"/>
      <c r="J15" s="46"/>
      <c r="K15" s="46"/>
      <c r="L15" s="47"/>
      <c r="M15" s="47"/>
      <c r="N15" s="47"/>
      <c r="O15" s="47"/>
      <c r="P15" s="47"/>
    </row>
    <row r="16" spans="1:18" ht="56.45" customHeight="1" thickBot="1" x14ac:dyDescent="0.25">
      <c r="B16" s="134" t="s">
        <v>8</v>
      </c>
      <c r="C16" s="135"/>
      <c r="D16" s="135"/>
      <c r="E16" s="135"/>
      <c r="F16" s="136"/>
      <c r="G16" s="48">
        <v>3</v>
      </c>
      <c r="H16" s="137" t="s">
        <v>45</v>
      </c>
      <c r="I16" s="138"/>
      <c r="J16" s="49">
        <f>G16*40</f>
        <v>120</v>
      </c>
      <c r="K16" s="139" t="s">
        <v>9</v>
      </c>
      <c r="L16" s="138"/>
      <c r="M16" s="48">
        <v>30</v>
      </c>
      <c r="N16" s="139" t="s">
        <v>72</v>
      </c>
      <c r="O16" s="138"/>
      <c r="P16" s="50">
        <f>ROUNDDOWN(M16/100*J16,0)</f>
        <v>36</v>
      </c>
    </row>
    <row r="17" spans="2:23" ht="9" customHeight="1" thickBot="1" x14ac:dyDescent="0.25">
      <c r="B17" s="51"/>
      <c r="C17" s="51"/>
      <c r="D17" s="51"/>
      <c r="E17" s="51"/>
      <c r="F17" s="51"/>
      <c r="G17" s="52"/>
      <c r="H17" s="46"/>
      <c r="I17" s="46"/>
      <c r="J17" s="53"/>
      <c r="K17" s="47"/>
      <c r="L17" s="46"/>
      <c r="M17" s="52"/>
      <c r="N17" s="46"/>
      <c r="O17" s="46"/>
      <c r="P17" s="52"/>
    </row>
    <row r="18" spans="2:23" ht="42" customHeight="1" thickBot="1" x14ac:dyDescent="0.25">
      <c r="B18" s="140" t="s">
        <v>53</v>
      </c>
      <c r="C18" s="141"/>
      <c r="D18" s="141"/>
      <c r="E18" s="141"/>
      <c r="F18" s="142"/>
      <c r="G18" s="54" t="s">
        <v>58</v>
      </c>
      <c r="H18" s="143">
        <f>ROUND(0.4*P16, 0)</f>
        <v>14</v>
      </c>
      <c r="I18" s="144"/>
      <c r="J18" s="137" t="s">
        <v>59</v>
      </c>
      <c r="K18" s="138"/>
      <c r="L18" s="143">
        <f>ROUND(0.4*P16, 0)</f>
        <v>14</v>
      </c>
      <c r="M18" s="144"/>
      <c r="N18" s="137" t="s">
        <v>60</v>
      </c>
      <c r="O18" s="138"/>
      <c r="P18" s="50">
        <f>P16-(H18+L18)</f>
        <v>8</v>
      </c>
    </row>
    <row r="19" spans="2:23" ht="20.100000000000001" customHeight="1" thickBot="1" x14ac:dyDescent="0.25"/>
    <row r="20" spans="2:23" ht="20.100000000000001" customHeight="1" thickBot="1" x14ac:dyDescent="0.25">
      <c r="B20" s="125" t="s">
        <v>10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7"/>
      <c r="Q20" s="56"/>
      <c r="R20" s="56"/>
      <c r="S20" s="56"/>
      <c r="T20" s="56"/>
      <c r="U20" s="56"/>
      <c r="V20" s="56"/>
      <c r="W20" s="56"/>
    </row>
    <row r="21" spans="2:23" ht="6.95" customHeight="1" x14ac:dyDescent="0.2"/>
    <row r="22" spans="2:23" ht="20.100000000000001" customHeight="1" x14ac:dyDescent="0.2">
      <c r="B22" s="111" t="s">
        <v>11</v>
      </c>
      <c r="C22" s="111"/>
      <c r="D22" s="111"/>
      <c r="E22" s="111"/>
      <c r="F22" s="111"/>
      <c r="G22" s="111"/>
      <c r="H22" s="111" t="s">
        <v>54</v>
      </c>
      <c r="I22" s="111"/>
      <c r="J22" s="111"/>
      <c r="K22" s="111"/>
      <c r="L22" s="111"/>
      <c r="M22" s="112"/>
      <c r="N22" s="113" t="s">
        <v>55</v>
      </c>
      <c r="O22" s="113"/>
      <c r="P22" s="114"/>
      <c r="Q22" s="82" t="s">
        <v>74</v>
      </c>
      <c r="R22" s="82"/>
      <c r="S22" s="82"/>
      <c r="T22" s="82"/>
    </row>
    <row r="23" spans="2:23" ht="20.100000000000001" customHeight="1" x14ac:dyDescent="0.2">
      <c r="B23" s="82" t="s">
        <v>12</v>
      </c>
      <c r="C23" s="115" t="s">
        <v>13</v>
      </c>
      <c r="D23" s="116"/>
      <c r="E23" s="116"/>
      <c r="F23" s="117"/>
      <c r="G23" s="121" t="s">
        <v>62</v>
      </c>
      <c r="H23" s="82" t="s">
        <v>14</v>
      </c>
      <c r="I23" s="82" t="s">
        <v>15</v>
      </c>
      <c r="J23" s="82" t="s">
        <v>16</v>
      </c>
      <c r="K23" s="111" t="s">
        <v>19</v>
      </c>
      <c r="L23" s="111"/>
      <c r="M23" s="123" t="s">
        <v>20</v>
      </c>
      <c r="N23" s="124" t="s">
        <v>21</v>
      </c>
      <c r="O23" s="124" t="s">
        <v>22</v>
      </c>
      <c r="P23" s="114" t="s">
        <v>20</v>
      </c>
      <c r="Q23" s="82"/>
      <c r="R23" s="82"/>
      <c r="S23" s="82"/>
      <c r="T23" s="82"/>
    </row>
    <row r="24" spans="2:23" ht="32.1" customHeight="1" x14ac:dyDescent="0.2">
      <c r="B24" s="82"/>
      <c r="C24" s="118"/>
      <c r="D24" s="119"/>
      <c r="E24" s="119"/>
      <c r="F24" s="120"/>
      <c r="G24" s="122"/>
      <c r="H24" s="82"/>
      <c r="I24" s="82"/>
      <c r="J24" s="82"/>
      <c r="K24" s="57" t="s">
        <v>17</v>
      </c>
      <c r="L24" s="58" t="s">
        <v>18</v>
      </c>
      <c r="M24" s="123"/>
      <c r="N24" s="124"/>
      <c r="O24" s="113"/>
      <c r="P24" s="114"/>
      <c r="Q24" s="82"/>
      <c r="R24" s="82"/>
      <c r="S24" s="82"/>
      <c r="T24" s="82"/>
    </row>
    <row r="25" spans="2:23" ht="20.100000000000001" customHeight="1" x14ac:dyDescent="0.2">
      <c r="B25" s="59">
        <v>1</v>
      </c>
      <c r="C25" s="105" t="s">
        <v>30</v>
      </c>
      <c r="D25" s="106"/>
      <c r="E25" s="106"/>
      <c r="F25" s="107"/>
      <c r="G25" s="60"/>
      <c r="H25" s="61"/>
      <c r="I25" s="61"/>
      <c r="J25" s="61"/>
      <c r="K25" s="61"/>
      <c r="L25" s="61"/>
      <c r="M25" s="62"/>
      <c r="N25" s="63">
        <v>3</v>
      </c>
      <c r="O25" s="63">
        <v>3</v>
      </c>
      <c r="P25" s="78"/>
      <c r="Q25" s="81"/>
      <c r="R25" s="81"/>
      <c r="S25" s="81"/>
      <c r="T25" s="81"/>
    </row>
    <row r="26" spans="2:23" ht="20.100000000000001" customHeight="1" x14ac:dyDescent="0.2">
      <c r="B26" s="59">
        <v>2</v>
      </c>
      <c r="C26" s="105" t="s">
        <v>48</v>
      </c>
      <c r="D26" s="106"/>
      <c r="E26" s="106"/>
      <c r="F26" s="107"/>
      <c r="G26" s="60"/>
      <c r="H26" s="61"/>
      <c r="I26" s="61"/>
      <c r="J26" s="61"/>
      <c r="K26" s="61"/>
      <c r="L26" s="61"/>
      <c r="M26" s="62"/>
      <c r="N26" s="63">
        <v>3</v>
      </c>
      <c r="O26" s="63">
        <v>3</v>
      </c>
      <c r="P26" s="78"/>
      <c r="Q26" s="81"/>
      <c r="R26" s="81"/>
      <c r="S26" s="81"/>
      <c r="T26" s="81"/>
    </row>
    <row r="27" spans="2:23" ht="20.100000000000001" customHeight="1" x14ac:dyDescent="0.2">
      <c r="B27" s="59">
        <v>3</v>
      </c>
      <c r="C27" s="105" t="s">
        <v>49</v>
      </c>
      <c r="D27" s="106"/>
      <c r="E27" s="106"/>
      <c r="F27" s="107"/>
      <c r="G27" s="64" t="s">
        <v>63</v>
      </c>
      <c r="H27" s="61"/>
      <c r="I27" s="61"/>
      <c r="J27" s="61"/>
      <c r="K27" s="61"/>
      <c r="L27" s="61"/>
      <c r="M27" s="62"/>
      <c r="N27" s="63">
        <v>3</v>
      </c>
      <c r="O27" s="63">
        <v>3</v>
      </c>
      <c r="P27" s="78">
        <v>4</v>
      </c>
      <c r="Q27" s="81"/>
      <c r="R27" s="81"/>
      <c r="S27" s="81"/>
      <c r="T27" s="81"/>
    </row>
    <row r="28" spans="2:23" ht="20.100000000000001" customHeight="1" x14ac:dyDescent="0.2">
      <c r="B28" s="59">
        <v>4</v>
      </c>
      <c r="C28" s="105" t="s">
        <v>31</v>
      </c>
      <c r="D28" s="106"/>
      <c r="E28" s="106"/>
      <c r="F28" s="107"/>
      <c r="G28" s="65"/>
      <c r="H28" s="61"/>
      <c r="I28" s="61"/>
      <c r="J28" s="61"/>
      <c r="K28" s="61"/>
      <c r="L28" s="61"/>
      <c r="M28" s="62"/>
      <c r="N28" s="63">
        <v>2</v>
      </c>
      <c r="O28" s="63">
        <v>2</v>
      </c>
      <c r="P28" s="78"/>
      <c r="Q28" s="81"/>
      <c r="R28" s="81"/>
      <c r="S28" s="81"/>
      <c r="T28" s="81"/>
    </row>
    <row r="29" spans="2:23" ht="20.100000000000001" customHeight="1" x14ac:dyDescent="0.2">
      <c r="B29" s="59">
        <v>5</v>
      </c>
      <c r="C29" s="108" t="s">
        <v>32</v>
      </c>
      <c r="D29" s="109"/>
      <c r="E29" s="109"/>
      <c r="F29" s="110"/>
      <c r="G29" s="60"/>
      <c r="H29" s="61"/>
      <c r="I29" s="61"/>
      <c r="J29" s="61"/>
      <c r="K29" s="61"/>
      <c r="L29" s="61"/>
      <c r="M29" s="62"/>
      <c r="N29" s="63">
        <v>3</v>
      </c>
      <c r="O29" s="63">
        <v>3</v>
      </c>
      <c r="P29" s="78">
        <v>4</v>
      </c>
      <c r="Q29" s="81"/>
      <c r="R29" s="81"/>
      <c r="S29" s="81"/>
      <c r="T29" s="81"/>
    </row>
    <row r="30" spans="2:23" ht="20.100000000000001" customHeight="1" x14ac:dyDescent="0.2">
      <c r="B30" s="59">
        <v>6</v>
      </c>
      <c r="C30" s="108" t="s">
        <v>33</v>
      </c>
      <c r="D30" s="109"/>
      <c r="E30" s="109"/>
      <c r="F30" s="110"/>
      <c r="G30" s="65"/>
      <c r="H30" s="61">
        <v>3</v>
      </c>
      <c r="I30" s="61"/>
      <c r="J30" s="61"/>
      <c r="K30" s="61">
        <v>2</v>
      </c>
      <c r="L30" s="61">
        <v>4</v>
      </c>
      <c r="M30" s="62"/>
      <c r="N30" s="63"/>
      <c r="O30" s="63"/>
      <c r="P30" s="78"/>
      <c r="Q30" s="81"/>
      <c r="R30" s="81"/>
      <c r="S30" s="81"/>
      <c r="T30" s="81"/>
    </row>
    <row r="31" spans="2:23" ht="20.100000000000001" customHeight="1" x14ac:dyDescent="0.2">
      <c r="B31" s="59">
        <v>7</v>
      </c>
      <c r="C31" s="105" t="s">
        <v>46</v>
      </c>
      <c r="D31" s="106"/>
      <c r="E31" s="106"/>
      <c r="F31" s="107"/>
      <c r="G31" s="64"/>
      <c r="H31" s="61">
        <v>3</v>
      </c>
      <c r="I31" s="61"/>
      <c r="J31" s="61"/>
      <c r="K31" s="61"/>
      <c r="L31" s="61">
        <v>4</v>
      </c>
      <c r="M31" s="62"/>
      <c r="N31" s="63"/>
      <c r="O31" s="63"/>
      <c r="P31" s="78"/>
      <c r="Q31" s="81"/>
      <c r="R31" s="81"/>
      <c r="S31" s="81"/>
      <c r="T31" s="81"/>
    </row>
    <row r="32" spans="2:23" ht="20.100000000000001" customHeight="1" x14ac:dyDescent="0.2">
      <c r="B32" s="59">
        <v>8</v>
      </c>
      <c r="C32" s="108" t="s">
        <v>47</v>
      </c>
      <c r="D32" s="109"/>
      <c r="E32" s="109"/>
      <c r="F32" s="110"/>
      <c r="G32" s="66"/>
      <c r="H32" s="61">
        <v>3</v>
      </c>
      <c r="I32" s="61"/>
      <c r="J32" s="61"/>
      <c r="K32" s="61">
        <v>2</v>
      </c>
      <c r="L32" s="61">
        <v>4</v>
      </c>
      <c r="M32" s="62"/>
      <c r="N32" s="63"/>
      <c r="O32" s="63"/>
      <c r="P32" s="78"/>
      <c r="Q32" s="81"/>
      <c r="R32" s="81"/>
      <c r="S32" s="81"/>
      <c r="T32" s="81"/>
    </row>
    <row r="33" spans="2:20" ht="20.100000000000001" customHeight="1" x14ac:dyDescent="0.2">
      <c r="B33" s="59">
        <v>9</v>
      </c>
      <c r="C33" s="89" t="s">
        <v>34</v>
      </c>
      <c r="D33" s="90"/>
      <c r="E33" s="90"/>
      <c r="F33" s="91"/>
      <c r="G33" s="61"/>
      <c r="H33" s="61">
        <v>3</v>
      </c>
      <c r="I33" s="61"/>
      <c r="J33" s="61"/>
      <c r="K33" s="61"/>
      <c r="L33" s="61">
        <v>4</v>
      </c>
      <c r="M33" s="62"/>
      <c r="N33" s="63"/>
      <c r="O33" s="63"/>
      <c r="P33" s="78"/>
      <c r="Q33" s="81"/>
      <c r="R33" s="81"/>
      <c r="S33" s="81"/>
      <c r="T33" s="81"/>
    </row>
    <row r="34" spans="2:20" ht="20.100000000000001" customHeight="1" x14ac:dyDescent="0.2">
      <c r="B34" s="59">
        <v>10</v>
      </c>
      <c r="C34" s="89" t="s">
        <v>35</v>
      </c>
      <c r="D34" s="90"/>
      <c r="E34" s="90"/>
      <c r="F34" s="91"/>
      <c r="G34" s="61"/>
      <c r="H34" s="61">
        <v>3</v>
      </c>
      <c r="I34" s="61"/>
      <c r="J34" s="61"/>
      <c r="K34" s="61">
        <v>2</v>
      </c>
      <c r="L34" s="61">
        <v>4</v>
      </c>
      <c r="M34" s="62"/>
      <c r="N34" s="63"/>
      <c r="O34" s="63"/>
      <c r="P34" s="78"/>
      <c r="Q34" s="81"/>
      <c r="R34" s="81"/>
      <c r="S34" s="81"/>
      <c r="T34" s="81"/>
    </row>
    <row r="35" spans="2:20" ht="20.100000000000001" customHeight="1" x14ac:dyDescent="0.2">
      <c r="B35" s="59">
        <v>11</v>
      </c>
      <c r="C35" s="89" t="s">
        <v>37</v>
      </c>
      <c r="D35" s="90"/>
      <c r="E35" s="90"/>
      <c r="F35" s="91"/>
      <c r="G35" s="61"/>
      <c r="H35" s="61">
        <v>3</v>
      </c>
      <c r="I35" s="61"/>
      <c r="J35" s="61"/>
      <c r="K35" s="61"/>
      <c r="L35" s="61">
        <v>4</v>
      </c>
      <c r="M35" s="62"/>
      <c r="N35" s="63"/>
      <c r="O35" s="63"/>
      <c r="P35" s="78"/>
      <c r="Q35" s="81"/>
      <c r="R35" s="81"/>
      <c r="S35" s="81"/>
      <c r="T35" s="81"/>
    </row>
    <row r="36" spans="2:20" ht="20.100000000000001" customHeight="1" x14ac:dyDescent="0.2">
      <c r="B36" s="59">
        <v>12</v>
      </c>
      <c r="C36" s="89" t="s">
        <v>36</v>
      </c>
      <c r="D36" s="90"/>
      <c r="E36" s="90"/>
      <c r="F36" s="91"/>
      <c r="G36" s="61" t="s">
        <v>56</v>
      </c>
      <c r="H36" s="61">
        <v>3</v>
      </c>
      <c r="I36" s="61"/>
      <c r="J36" s="61"/>
      <c r="K36" s="61">
        <v>2</v>
      </c>
      <c r="L36" s="61">
        <v>4</v>
      </c>
      <c r="M36" s="62">
        <v>1</v>
      </c>
      <c r="N36" s="63"/>
      <c r="O36" s="63"/>
      <c r="P36" s="78"/>
      <c r="Q36" s="81"/>
      <c r="R36" s="81"/>
      <c r="S36" s="81"/>
      <c r="T36" s="81"/>
    </row>
    <row r="37" spans="2:20" ht="20.100000000000001" customHeight="1" x14ac:dyDescent="0.2">
      <c r="B37" s="59">
        <v>13</v>
      </c>
      <c r="C37" s="89" t="s">
        <v>38</v>
      </c>
      <c r="D37" s="90"/>
      <c r="E37" s="90"/>
      <c r="F37" s="91"/>
      <c r="G37" s="61"/>
      <c r="H37" s="61">
        <v>3</v>
      </c>
      <c r="I37" s="61"/>
      <c r="J37" s="61"/>
      <c r="K37" s="61"/>
      <c r="L37" s="61">
        <v>4</v>
      </c>
      <c r="M37" s="62"/>
      <c r="N37" s="63"/>
      <c r="O37" s="63"/>
      <c r="P37" s="78"/>
      <c r="Q37" s="81"/>
      <c r="R37" s="81"/>
      <c r="S37" s="81"/>
      <c r="T37" s="81"/>
    </row>
    <row r="38" spans="2:20" ht="20.100000000000001" customHeight="1" x14ac:dyDescent="0.2">
      <c r="B38" s="59">
        <v>14</v>
      </c>
      <c r="C38" s="89" t="s">
        <v>39</v>
      </c>
      <c r="D38" s="90"/>
      <c r="E38" s="90"/>
      <c r="F38" s="91"/>
      <c r="G38" s="61" t="s">
        <v>52</v>
      </c>
      <c r="H38" s="61">
        <v>3</v>
      </c>
      <c r="I38" s="61"/>
      <c r="J38" s="61"/>
      <c r="K38" s="61">
        <v>2</v>
      </c>
      <c r="L38" s="61">
        <v>4</v>
      </c>
      <c r="M38" s="62">
        <v>2</v>
      </c>
      <c r="N38" s="63"/>
      <c r="O38" s="63"/>
      <c r="P38" s="78"/>
      <c r="Q38" s="81"/>
      <c r="R38" s="81"/>
      <c r="S38" s="81"/>
      <c r="T38" s="81"/>
    </row>
    <row r="39" spans="2:20" ht="20.100000000000001" customHeight="1" x14ac:dyDescent="0.2">
      <c r="B39" s="67" t="s">
        <v>61</v>
      </c>
      <c r="C39" s="92"/>
      <c r="D39" s="93"/>
      <c r="E39" s="93"/>
      <c r="F39" s="94"/>
      <c r="G39" s="68" t="s">
        <v>40</v>
      </c>
      <c r="H39" s="69"/>
      <c r="I39" s="69"/>
      <c r="J39" s="69"/>
      <c r="K39" s="69"/>
      <c r="L39" s="69">
        <v>6</v>
      </c>
      <c r="M39" s="70">
        <v>2</v>
      </c>
      <c r="N39" s="71"/>
      <c r="O39" s="71"/>
      <c r="P39" s="79"/>
      <c r="Q39" s="81"/>
      <c r="R39" s="81"/>
      <c r="S39" s="81"/>
      <c r="T39" s="81"/>
    </row>
    <row r="40" spans="2:20" ht="20.100000000000001" customHeight="1" thickBot="1" x14ac:dyDescent="0.25">
      <c r="B40" s="72"/>
      <c r="C40" s="95"/>
      <c r="D40" s="95"/>
      <c r="E40" s="95"/>
      <c r="F40" s="95"/>
      <c r="G40" s="95"/>
      <c r="H40" s="69"/>
      <c r="I40" s="69"/>
      <c r="J40" s="69"/>
      <c r="K40" s="69"/>
      <c r="L40" s="69"/>
      <c r="M40" s="70"/>
      <c r="N40" s="71"/>
      <c r="O40" s="71"/>
      <c r="P40" s="79"/>
      <c r="Q40" s="81"/>
      <c r="R40" s="81"/>
      <c r="S40" s="81"/>
      <c r="T40" s="81"/>
    </row>
    <row r="41" spans="2:20" ht="20.100000000000001" customHeight="1" thickBot="1" x14ac:dyDescent="0.25">
      <c r="B41" s="96" t="s">
        <v>23</v>
      </c>
      <c r="C41" s="97"/>
      <c r="D41" s="97"/>
      <c r="E41" s="97"/>
      <c r="F41" s="97"/>
      <c r="G41" s="98"/>
      <c r="H41" s="73">
        <f t="shared" ref="H41:P41" si="0">SUM(H25:H40)</f>
        <v>27</v>
      </c>
      <c r="I41" s="74">
        <f t="shared" si="0"/>
        <v>0</v>
      </c>
      <c r="J41" s="74">
        <f t="shared" si="0"/>
        <v>0</v>
      </c>
      <c r="K41" s="74">
        <f t="shared" si="0"/>
        <v>10</v>
      </c>
      <c r="L41" s="74">
        <f t="shared" si="0"/>
        <v>42</v>
      </c>
      <c r="M41" s="75">
        <f t="shared" si="0"/>
        <v>5</v>
      </c>
      <c r="N41" s="76">
        <f t="shared" si="0"/>
        <v>14</v>
      </c>
      <c r="O41" s="77">
        <f t="shared" si="0"/>
        <v>14</v>
      </c>
      <c r="P41" s="55">
        <f t="shared" si="0"/>
        <v>8</v>
      </c>
      <c r="Q41" s="81"/>
      <c r="R41" s="81"/>
      <c r="S41" s="81"/>
      <c r="T41" s="81"/>
    </row>
    <row r="42" spans="2:20" ht="20.100000000000001" customHeight="1" thickBot="1" x14ac:dyDescent="0.25">
      <c r="B42" s="99"/>
      <c r="C42" s="100"/>
      <c r="D42" s="100"/>
      <c r="E42" s="100"/>
      <c r="F42" s="100"/>
      <c r="G42" s="101"/>
      <c r="H42" s="102" t="s">
        <v>24</v>
      </c>
      <c r="I42" s="103"/>
      <c r="J42" s="103"/>
      <c r="K42" s="103"/>
      <c r="L42" s="104"/>
      <c r="M42" s="54">
        <f>SUM(H41:M41)</f>
        <v>84</v>
      </c>
      <c r="N42" s="83" t="s">
        <v>25</v>
      </c>
      <c r="O42" s="84"/>
      <c r="P42" s="80">
        <f>SUM(N41:P41)</f>
        <v>36</v>
      </c>
      <c r="Q42" s="81"/>
      <c r="R42" s="81"/>
      <c r="S42" s="81"/>
      <c r="T42" s="81"/>
    </row>
    <row r="43" spans="2:20" ht="20.100000000000001" customHeight="1" thickBot="1" x14ac:dyDescent="0.25">
      <c r="B43" s="85" t="s">
        <v>51</v>
      </c>
      <c r="C43" s="86"/>
      <c r="D43" s="86"/>
      <c r="E43" s="86"/>
      <c r="F43" s="86"/>
      <c r="G43" s="87"/>
      <c r="H43" s="88">
        <f>M42+P42</f>
        <v>120</v>
      </c>
      <c r="I43" s="88"/>
      <c r="J43" s="88"/>
      <c r="K43" s="88"/>
      <c r="L43" s="88"/>
      <c r="M43" s="88"/>
      <c r="N43" s="88"/>
      <c r="O43" s="88"/>
      <c r="P43" s="88"/>
      <c r="Q43" s="81"/>
      <c r="R43" s="81"/>
      <c r="S43" s="81"/>
      <c r="T43" s="81"/>
    </row>
    <row r="44" spans="2:20" ht="20.100000000000001" customHeight="1" x14ac:dyDescent="0.2">
      <c r="B44" s="39" t="s">
        <v>57</v>
      </c>
    </row>
  </sheetData>
  <sheetProtection algorithmName="SHA-512" hashValue="0ZWu7qixTC+uElKn+CqHcVqcQsW0HZwZkat72kmWMlGbhEP9dDdml3WMXaeAZ7RHpPjyzV2uuOUA4qY7dKqaeA==" saltValue="VoKrUJozk7CQnl5sH8vmCQ==" spinCount="100000" sheet="1" objects="1" scenarios="1" selectLockedCells="1"/>
  <mergeCells count="83">
    <mergeCell ref="B8:F8"/>
    <mergeCell ref="G8:P8"/>
    <mergeCell ref="B4:P4"/>
    <mergeCell ref="B6:F6"/>
    <mergeCell ref="G6:P6"/>
    <mergeCell ref="B7:F7"/>
    <mergeCell ref="G7:J7"/>
    <mergeCell ref="K7:L7"/>
    <mergeCell ref="M7:P7"/>
    <mergeCell ref="B9:F9"/>
    <mergeCell ref="G9:P9"/>
    <mergeCell ref="B10:F13"/>
    <mergeCell ref="G10:P10"/>
    <mergeCell ref="G11:P11"/>
    <mergeCell ref="G12:P12"/>
    <mergeCell ref="G13:P13"/>
    <mergeCell ref="B20:P20"/>
    <mergeCell ref="B14:F14"/>
    <mergeCell ref="H14:I14"/>
    <mergeCell ref="J14:K14"/>
    <mergeCell ref="L14:P14"/>
    <mergeCell ref="B16:F16"/>
    <mergeCell ref="H16:I16"/>
    <mergeCell ref="K16:L16"/>
    <mergeCell ref="N16:O16"/>
    <mergeCell ref="B18:F18"/>
    <mergeCell ref="H18:I18"/>
    <mergeCell ref="J18:K18"/>
    <mergeCell ref="L18:M18"/>
    <mergeCell ref="N18:O18"/>
    <mergeCell ref="B22:G22"/>
    <mergeCell ref="H22:M22"/>
    <mergeCell ref="N22:P22"/>
    <mergeCell ref="B23:B24"/>
    <mergeCell ref="C23:F24"/>
    <mergeCell ref="G23:G24"/>
    <mergeCell ref="H23:H24"/>
    <mergeCell ref="I23:I24"/>
    <mergeCell ref="J23:J24"/>
    <mergeCell ref="K23:L23"/>
    <mergeCell ref="M23:M24"/>
    <mergeCell ref="N23:N24"/>
    <mergeCell ref="O23:O24"/>
    <mergeCell ref="P23:P24"/>
    <mergeCell ref="C34:F34"/>
    <mergeCell ref="C35:F35"/>
    <mergeCell ref="C36:F36"/>
    <mergeCell ref="C26:F26"/>
    <mergeCell ref="C27:F27"/>
    <mergeCell ref="C28:F28"/>
    <mergeCell ref="C29:F29"/>
    <mergeCell ref="C25:F25"/>
    <mergeCell ref="C30:F30"/>
    <mergeCell ref="C31:F31"/>
    <mergeCell ref="C32:F32"/>
    <mergeCell ref="C33:F33"/>
    <mergeCell ref="Q36:T36"/>
    <mergeCell ref="Q37:T37"/>
    <mergeCell ref="N42:O42"/>
    <mergeCell ref="B43:G43"/>
    <mergeCell ref="H43:P43"/>
    <mergeCell ref="C37:F37"/>
    <mergeCell ref="C38:F38"/>
    <mergeCell ref="C39:F39"/>
    <mergeCell ref="C40:G40"/>
    <mergeCell ref="B41:G42"/>
    <mergeCell ref="H42:L42"/>
    <mergeCell ref="Q41:T43"/>
    <mergeCell ref="Q38:T38"/>
    <mergeCell ref="Q39:T39"/>
    <mergeCell ref="Q40:T40"/>
    <mergeCell ref="Q22:T24"/>
    <mergeCell ref="Q25:T25"/>
    <mergeCell ref="Q26:T2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</mergeCells>
  <pageMargins left="0.7" right="0.7" top="0.75" bottom="0.75" header="0.3" footer="0.3"/>
  <pageSetup paperSize="9" scale="5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05FD-5581-4D64-A05A-5400D603A7CA}">
  <sheetPr>
    <pageSetUpPr fitToPage="1"/>
  </sheetPr>
  <dimension ref="A1:W43"/>
  <sheetViews>
    <sheetView topLeftCell="A7" zoomScale="90" zoomScaleNormal="90" workbookViewId="0">
      <selection activeCell="P26" sqref="P26"/>
    </sheetView>
  </sheetViews>
  <sheetFormatPr defaultColWidth="6.28515625" defaultRowHeight="20.100000000000001" customHeight="1" x14ac:dyDescent="0.55000000000000004"/>
  <cols>
    <col min="1" max="2" width="6.28515625" style="1" customWidth="1"/>
    <col min="3" max="5" width="6.28515625" style="1"/>
    <col min="6" max="6" width="23.42578125" style="1" customWidth="1"/>
    <col min="7" max="7" width="20.85546875" style="1" customWidth="1"/>
    <col min="8" max="16" width="10.85546875" style="1" customWidth="1"/>
    <col min="17" max="16384" width="6.28515625" style="1"/>
  </cols>
  <sheetData>
    <row r="1" spans="1:18" ht="20.100000000000001" customHeight="1" x14ac:dyDescent="0.55000000000000004">
      <c r="B1" s="2"/>
    </row>
    <row r="2" spans="1:18" ht="20.100000000000001" customHeight="1" x14ac:dyDescent="0.6">
      <c r="B2" s="28" t="s">
        <v>68</v>
      </c>
    </row>
    <row r="3" spans="1:18" ht="20.100000000000001" customHeight="1" thickBot="1" x14ac:dyDescent="0.6"/>
    <row r="4" spans="1:18" ht="20.100000000000001" customHeight="1" thickBot="1" x14ac:dyDescent="0.6"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8" ht="20.100000000000001" customHeight="1" thickBot="1" x14ac:dyDescent="0.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20.100000000000001" customHeight="1" x14ac:dyDescent="0.55000000000000004">
      <c r="B6" s="176" t="s">
        <v>1</v>
      </c>
      <c r="C6" s="177"/>
      <c r="D6" s="177"/>
      <c r="E6" s="177"/>
      <c r="F6" s="178"/>
      <c r="G6" s="179" t="s">
        <v>28</v>
      </c>
      <c r="H6" s="180"/>
      <c r="I6" s="180"/>
      <c r="J6" s="180"/>
      <c r="K6" s="180"/>
      <c r="L6" s="180"/>
      <c r="M6" s="180"/>
      <c r="N6" s="180"/>
      <c r="O6" s="180"/>
      <c r="P6" s="181"/>
      <c r="R6" s="3"/>
    </row>
    <row r="7" spans="1:18" ht="20.100000000000001" customHeight="1" x14ac:dyDescent="0.55000000000000004">
      <c r="B7" s="167" t="s">
        <v>2</v>
      </c>
      <c r="C7" s="168"/>
      <c r="D7" s="168"/>
      <c r="E7" s="168"/>
      <c r="F7" s="169"/>
      <c r="G7" s="170" t="s">
        <v>26</v>
      </c>
      <c r="H7" s="171"/>
      <c r="I7" s="171"/>
      <c r="J7" s="171"/>
      <c r="K7" s="171"/>
      <c r="L7" s="171"/>
      <c r="M7" s="171"/>
      <c r="N7" s="171"/>
      <c r="O7" s="171"/>
      <c r="P7" s="172"/>
      <c r="R7" s="3"/>
    </row>
    <row r="8" spans="1:18" ht="20.100000000000001" customHeight="1" x14ac:dyDescent="0.55000000000000004">
      <c r="B8" s="167" t="s">
        <v>3</v>
      </c>
      <c r="C8" s="168"/>
      <c r="D8" s="168"/>
      <c r="E8" s="168"/>
      <c r="F8" s="169"/>
      <c r="G8" s="170" t="s">
        <v>27</v>
      </c>
      <c r="H8" s="171"/>
      <c r="I8" s="171"/>
      <c r="J8" s="171"/>
      <c r="K8" s="171"/>
      <c r="L8" s="171"/>
      <c r="M8" s="171"/>
      <c r="N8" s="171"/>
      <c r="O8" s="171"/>
      <c r="P8" s="172"/>
      <c r="R8" s="3"/>
    </row>
    <row r="9" spans="1:18" ht="60" customHeight="1" x14ac:dyDescent="0.55000000000000004">
      <c r="B9" s="167" t="s">
        <v>4</v>
      </c>
      <c r="C9" s="168"/>
      <c r="D9" s="168"/>
      <c r="E9" s="168"/>
      <c r="F9" s="169"/>
      <c r="G9" s="182" t="s">
        <v>29</v>
      </c>
      <c r="H9" s="183"/>
      <c r="I9" s="183"/>
      <c r="J9" s="183"/>
      <c r="K9" s="183"/>
      <c r="L9" s="183"/>
      <c r="M9" s="183"/>
      <c r="N9" s="183"/>
      <c r="O9" s="183"/>
      <c r="P9" s="184"/>
      <c r="R9" s="3"/>
    </row>
    <row r="10" spans="1:18" ht="20.100000000000001" customHeight="1" x14ac:dyDescent="0.55000000000000004">
      <c r="B10" s="185" t="s">
        <v>5</v>
      </c>
      <c r="C10" s="168"/>
      <c r="D10" s="168"/>
      <c r="E10" s="168"/>
      <c r="F10" s="169"/>
      <c r="G10" s="186" t="s">
        <v>41</v>
      </c>
      <c r="H10" s="187"/>
      <c r="I10" s="187"/>
      <c r="J10" s="187"/>
      <c r="K10" s="187"/>
      <c r="L10" s="187"/>
      <c r="M10" s="187"/>
      <c r="N10" s="187"/>
      <c r="O10" s="187"/>
      <c r="P10" s="188"/>
      <c r="R10" s="3"/>
    </row>
    <row r="11" spans="1:18" ht="20.100000000000001" customHeight="1" x14ac:dyDescent="0.55000000000000004">
      <c r="B11" s="167"/>
      <c r="C11" s="168"/>
      <c r="D11" s="168"/>
      <c r="E11" s="168"/>
      <c r="F11" s="169"/>
      <c r="G11" s="186" t="s">
        <v>42</v>
      </c>
      <c r="H11" s="187"/>
      <c r="I11" s="187"/>
      <c r="J11" s="187"/>
      <c r="K11" s="187"/>
      <c r="L11" s="187"/>
      <c r="M11" s="187"/>
      <c r="N11" s="187"/>
      <c r="O11" s="187"/>
      <c r="P11" s="188"/>
      <c r="R11" s="3"/>
    </row>
    <row r="12" spans="1:18" ht="20.100000000000001" customHeight="1" x14ac:dyDescent="0.55000000000000004">
      <c r="B12" s="167"/>
      <c r="C12" s="168"/>
      <c r="D12" s="168"/>
      <c r="E12" s="168"/>
      <c r="F12" s="169"/>
      <c r="G12" s="186" t="s">
        <v>43</v>
      </c>
      <c r="H12" s="187"/>
      <c r="I12" s="187"/>
      <c r="J12" s="187"/>
      <c r="K12" s="187"/>
      <c r="L12" s="187"/>
      <c r="M12" s="187"/>
      <c r="N12" s="187"/>
      <c r="O12" s="187"/>
      <c r="P12" s="188"/>
    </row>
    <row r="13" spans="1:18" ht="30" customHeight="1" thickBot="1" x14ac:dyDescent="0.6">
      <c r="B13" s="189" t="s">
        <v>6</v>
      </c>
      <c r="C13" s="190"/>
      <c r="D13" s="190"/>
      <c r="E13" s="190"/>
      <c r="F13" s="191"/>
      <c r="G13" s="13" t="s">
        <v>7</v>
      </c>
      <c r="H13" s="192"/>
      <c r="I13" s="192"/>
      <c r="J13" s="192" t="s">
        <v>44</v>
      </c>
      <c r="K13" s="192"/>
      <c r="L13" s="193"/>
      <c r="M13" s="193"/>
      <c r="N13" s="193"/>
      <c r="O13" s="193"/>
      <c r="P13" s="194"/>
    </row>
    <row r="14" spans="1:18" ht="9" customHeight="1" thickBot="1" x14ac:dyDescent="0.6"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2"/>
      <c r="M14" s="12"/>
      <c r="N14" s="12"/>
      <c r="O14" s="12"/>
      <c r="P14" s="12"/>
    </row>
    <row r="15" spans="1:18" ht="42" customHeight="1" thickBot="1" x14ac:dyDescent="0.6">
      <c r="B15" s="195" t="s">
        <v>8</v>
      </c>
      <c r="C15" s="196"/>
      <c r="D15" s="196"/>
      <c r="E15" s="196"/>
      <c r="F15" s="197"/>
      <c r="G15" s="17">
        <v>3</v>
      </c>
      <c r="H15" s="198" t="s">
        <v>45</v>
      </c>
      <c r="I15" s="199"/>
      <c r="J15" s="17">
        <f>G15*40</f>
        <v>120</v>
      </c>
      <c r="K15" s="200" t="s">
        <v>9</v>
      </c>
      <c r="L15" s="199"/>
      <c r="M15" s="17">
        <v>30</v>
      </c>
      <c r="N15" s="200" t="s">
        <v>50</v>
      </c>
      <c r="O15" s="199"/>
      <c r="P15" s="18">
        <f>ROUNDDOWN(M15/100*J15,0)</f>
        <v>36</v>
      </c>
    </row>
    <row r="16" spans="1:18" ht="9" customHeight="1" thickBot="1" x14ac:dyDescent="0.6">
      <c r="B16" s="6"/>
      <c r="C16" s="6"/>
      <c r="D16" s="6"/>
      <c r="E16" s="6"/>
      <c r="F16" s="6"/>
      <c r="G16" s="15"/>
      <c r="H16" s="14"/>
      <c r="I16" s="14"/>
      <c r="J16" s="15"/>
      <c r="K16" s="12"/>
      <c r="L16" s="14"/>
      <c r="M16" s="15"/>
      <c r="N16" s="14"/>
      <c r="O16" s="14"/>
      <c r="P16" s="15"/>
    </row>
    <row r="17" spans="2:23" ht="42" customHeight="1" thickBot="1" x14ac:dyDescent="0.6">
      <c r="B17" s="207" t="s">
        <v>53</v>
      </c>
      <c r="C17" s="208"/>
      <c r="D17" s="208"/>
      <c r="E17" s="208"/>
      <c r="F17" s="209"/>
      <c r="G17" s="36" t="s">
        <v>58</v>
      </c>
      <c r="H17" s="220">
        <f>ROUND(0.4*P15, 0)</f>
        <v>14</v>
      </c>
      <c r="I17" s="221"/>
      <c r="J17" s="198" t="s">
        <v>59</v>
      </c>
      <c r="K17" s="199"/>
      <c r="L17" s="220">
        <f>ROUND(0.4*P15, 0)</f>
        <v>14</v>
      </c>
      <c r="M17" s="221"/>
      <c r="N17" s="198" t="s">
        <v>60</v>
      </c>
      <c r="O17" s="199"/>
      <c r="P17" s="18">
        <f>P15-(H17+L17)</f>
        <v>8</v>
      </c>
    </row>
    <row r="18" spans="2:23" ht="20.100000000000001" customHeight="1" thickBot="1" x14ac:dyDescent="0.6"/>
    <row r="19" spans="2:23" ht="20.100000000000001" customHeight="1" thickBot="1" x14ac:dyDescent="0.6">
      <c r="B19" s="232" t="s">
        <v>10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5"/>
      <c r="R19" s="5"/>
      <c r="S19" s="5"/>
      <c r="T19" s="5"/>
      <c r="U19" s="5"/>
      <c r="V19" s="5"/>
      <c r="W19" s="5"/>
    </row>
    <row r="20" spans="2:23" ht="6.95" customHeight="1" x14ac:dyDescent="0.55000000000000004"/>
    <row r="21" spans="2:23" ht="20.100000000000001" customHeight="1" x14ac:dyDescent="0.55000000000000004">
      <c r="B21" s="201" t="s">
        <v>11</v>
      </c>
      <c r="C21" s="201"/>
      <c r="D21" s="201"/>
      <c r="E21" s="201"/>
      <c r="F21" s="201"/>
      <c r="G21" s="201"/>
      <c r="H21" s="201" t="s">
        <v>54</v>
      </c>
      <c r="I21" s="201"/>
      <c r="J21" s="201"/>
      <c r="K21" s="201"/>
      <c r="L21" s="201"/>
      <c r="M21" s="202"/>
      <c r="N21" s="203" t="s">
        <v>55</v>
      </c>
      <c r="O21" s="203"/>
      <c r="P21" s="203"/>
    </row>
    <row r="22" spans="2:23" ht="20.100000000000001" customHeight="1" x14ac:dyDescent="0.55000000000000004">
      <c r="B22" s="204" t="s">
        <v>12</v>
      </c>
      <c r="C22" s="242" t="s">
        <v>13</v>
      </c>
      <c r="D22" s="243"/>
      <c r="E22" s="243"/>
      <c r="F22" s="244"/>
      <c r="G22" s="238" t="s">
        <v>62</v>
      </c>
      <c r="H22" s="204" t="s">
        <v>14</v>
      </c>
      <c r="I22" s="204" t="s">
        <v>15</v>
      </c>
      <c r="J22" s="204" t="s">
        <v>16</v>
      </c>
      <c r="K22" s="201" t="s">
        <v>19</v>
      </c>
      <c r="L22" s="201"/>
      <c r="M22" s="205" t="s">
        <v>20</v>
      </c>
      <c r="N22" s="206" t="s">
        <v>21</v>
      </c>
      <c r="O22" s="206" t="s">
        <v>22</v>
      </c>
      <c r="P22" s="203" t="s">
        <v>20</v>
      </c>
    </row>
    <row r="23" spans="2:23" ht="35.25" customHeight="1" x14ac:dyDescent="0.55000000000000004">
      <c r="B23" s="204"/>
      <c r="C23" s="245"/>
      <c r="D23" s="246"/>
      <c r="E23" s="246"/>
      <c r="F23" s="247"/>
      <c r="G23" s="239"/>
      <c r="H23" s="204"/>
      <c r="I23" s="204"/>
      <c r="J23" s="204"/>
      <c r="K23" s="7" t="s">
        <v>17</v>
      </c>
      <c r="L23" s="11" t="s">
        <v>18</v>
      </c>
      <c r="M23" s="205"/>
      <c r="N23" s="206"/>
      <c r="O23" s="203"/>
      <c r="P23" s="203"/>
    </row>
    <row r="24" spans="2:23" ht="20.100000000000001" customHeight="1" x14ac:dyDescent="0.55000000000000004">
      <c r="B24" s="4">
        <v>1</v>
      </c>
      <c r="C24" s="230" t="s">
        <v>30</v>
      </c>
      <c r="D24" s="231"/>
      <c r="E24" s="231"/>
      <c r="F24" s="170"/>
      <c r="G24" s="29"/>
      <c r="H24" s="4"/>
      <c r="I24" s="4"/>
      <c r="J24" s="4"/>
      <c r="K24" s="4"/>
      <c r="L24" s="4"/>
      <c r="M24" s="33"/>
      <c r="N24" s="30">
        <v>3</v>
      </c>
      <c r="O24" s="30">
        <v>3</v>
      </c>
      <c r="P24" s="30"/>
      <c r="R24" s="248"/>
      <c r="S24" s="248"/>
      <c r="T24" s="248"/>
    </row>
    <row r="25" spans="2:23" ht="20.100000000000001" customHeight="1" x14ac:dyDescent="0.55000000000000004">
      <c r="B25" s="4">
        <v>2</v>
      </c>
      <c r="C25" s="230" t="s">
        <v>48</v>
      </c>
      <c r="D25" s="231"/>
      <c r="E25" s="231"/>
      <c r="F25" s="170"/>
      <c r="G25" s="29"/>
      <c r="H25" s="4"/>
      <c r="I25" s="4"/>
      <c r="J25" s="4"/>
      <c r="K25" s="4"/>
      <c r="L25" s="4"/>
      <c r="M25" s="33"/>
      <c r="N25" s="30">
        <v>2</v>
      </c>
      <c r="O25" s="30">
        <v>2</v>
      </c>
      <c r="P25" s="30"/>
      <c r="R25" s="248"/>
      <c r="S25" s="248"/>
      <c r="T25" s="248"/>
    </row>
    <row r="26" spans="2:23" ht="20.100000000000001" customHeight="1" x14ac:dyDescent="0.55000000000000004">
      <c r="B26" s="4">
        <v>3</v>
      </c>
      <c r="C26" s="230" t="s">
        <v>49</v>
      </c>
      <c r="D26" s="231"/>
      <c r="E26" s="231"/>
      <c r="F26" s="170"/>
      <c r="G26" s="31" t="s">
        <v>63</v>
      </c>
      <c r="H26" s="4"/>
      <c r="I26" s="4"/>
      <c r="J26" s="4"/>
      <c r="K26" s="4"/>
      <c r="L26" s="4"/>
      <c r="M26" s="33"/>
      <c r="N26" s="30">
        <v>3</v>
      </c>
      <c r="O26" s="30">
        <v>3</v>
      </c>
      <c r="P26" s="30">
        <v>4</v>
      </c>
      <c r="R26" s="248"/>
      <c r="S26" s="248"/>
      <c r="T26" s="248"/>
    </row>
    <row r="27" spans="2:23" ht="20.100000000000001" customHeight="1" x14ac:dyDescent="0.55000000000000004">
      <c r="B27" s="4">
        <v>4</v>
      </c>
      <c r="C27" s="230" t="s">
        <v>31</v>
      </c>
      <c r="D27" s="231"/>
      <c r="E27" s="231"/>
      <c r="F27" s="170"/>
      <c r="G27" s="29"/>
      <c r="H27" s="4"/>
      <c r="I27" s="4"/>
      <c r="J27" s="4"/>
      <c r="K27" s="4"/>
      <c r="L27" s="4"/>
      <c r="M27" s="33"/>
      <c r="N27" s="30">
        <v>3</v>
      </c>
      <c r="O27" s="30">
        <v>3</v>
      </c>
      <c r="P27" s="30"/>
      <c r="R27" s="248"/>
      <c r="S27" s="248"/>
      <c r="T27" s="248"/>
    </row>
    <row r="28" spans="2:23" ht="20.100000000000001" customHeight="1" x14ac:dyDescent="0.55000000000000004">
      <c r="B28" s="4">
        <v>5</v>
      </c>
      <c r="C28" s="228" t="s">
        <v>32</v>
      </c>
      <c r="D28" s="229"/>
      <c r="E28" s="229"/>
      <c r="F28" s="182"/>
      <c r="G28" s="37" t="s">
        <v>64</v>
      </c>
      <c r="H28" s="4"/>
      <c r="I28" s="4"/>
      <c r="J28" s="4"/>
      <c r="K28" s="4"/>
      <c r="L28" s="4"/>
      <c r="M28" s="33"/>
      <c r="N28" s="30">
        <v>3</v>
      </c>
      <c r="O28" s="30">
        <v>3</v>
      </c>
      <c r="P28" s="30">
        <v>4</v>
      </c>
      <c r="R28" s="248"/>
      <c r="S28" s="248"/>
      <c r="T28" s="248"/>
    </row>
    <row r="29" spans="2:23" ht="20.100000000000001" customHeight="1" x14ac:dyDescent="0.55000000000000004">
      <c r="B29" s="4">
        <v>6</v>
      </c>
      <c r="C29" s="228" t="s">
        <v>33</v>
      </c>
      <c r="D29" s="229"/>
      <c r="E29" s="229"/>
      <c r="F29" s="182"/>
      <c r="H29" s="4">
        <v>3</v>
      </c>
      <c r="I29" s="4"/>
      <c r="J29" s="4"/>
      <c r="K29" s="4">
        <v>2</v>
      </c>
      <c r="L29" s="4">
        <v>4</v>
      </c>
      <c r="M29" s="33"/>
      <c r="N29" s="30"/>
      <c r="O29" s="30"/>
      <c r="P29" s="30"/>
      <c r="R29" s="248"/>
      <c r="S29" s="248"/>
      <c r="T29" s="248"/>
    </row>
    <row r="30" spans="2:23" ht="20.100000000000001" customHeight="1" x14ac:dyDescent="0.55000000000000004">
      <c r="B30" s="4">
        <v>7</v>
      </c>
      <c r="C30" s="230" t="s">
        <v>46</v>
      </c>
      <c r="D30" s="231"/>
      <c r="E30" s="231"/>
      <c r="F30" s="170"/>
      <c r="G30" s="31"/>
      <c r="H30" s="4">
        <v>3</v>
      </c>
      <c r="I30" s="4"/>
      <c r="J30" s="4"/>
      <c r="K30" s="4"/>
      <c r="L30" s="4">
        <v>4</v>
      </c>
      <c r="M30" s="33"/>
      <c r="N30" s="30"/>
      <c r="O30" s="30"/>
      <c r="P30" s="30"/>
      <c r="R30" s="248"/>
      <c r="S30" s="248"/>
      <c r="T30" s="248"/>
    </row>
    <row r="31" spans="2:23" ht="20.100000000000001" customHeight="1" x14ac:dyDescent="0.55000000000000004">
      <c r="B31" s="4">
        <v>8</v>
      </c>
      <c r="C31" s="228" t="s">
        <v>47</v>
      </c>
      <c r="D31" s="229"/>
      <c r="E31" s="229"/>
      <c r="F31" s="182"/>
      <c r="G31" s="32"/>
      <c r="H31" s="4">
        <v>3</v>
      </c>
      <c r="I31" s="4"/>
      <c r="J31" s="4"/>
      <c r="K31" s="4">
        <v>2</v>
      </c>
      <c r="L31" s="4">
        <v>4</v>
      </c>
      <c r="M31" s="33"/>
      <c r="N31" s="30"/>
      <c r="O31" s="30"/>
      <c r="P31" s="30"/>
      <c r="R31" s="248"/>
      <c r="S31" s="248"/>
      <c r="T31" s="248"/>
    </row>
    <row r="32" spans="2:23" ht="20.100000000000001" customHeight="1" x14ac:dyDescent="0.55000000000000004">
      <c r="B32" s="4">
        <v>9</v>
      </c>
      <c r="C32" s="240" t="s">
        <v>34</v>
      </c>
      <c r="D32" s="241"/>
      <c r="E32" s="241"/>
      <c r="F32" s="186"/>
      <c r="G32" s="4"/>
      <c r="H32" s="4">
        <v>3</v>
      </c>
      <c r="I32" s="4"/>
      <c r="J32" s="4"/>
      <c r="K32" s="4"/>
      <c r="L32" s="4">
        <v>4</v>
      </c>
      <c r="M32" s="33"/>
      <c r="N32" s="30"/>
      <c r="O32" s="30"/>
      <c r="P32" s="30"/>
      <c r="R32" s="248"/>
      <c r="S32" s="248"/>
      <c r="T32" s="248"/>
    </row>
    <row r="33" spans="2:20" ht="20.100000000000001" customHeight="1" x14ac:dyDescent="0.55000000000000004">
      <c r="B33" s="4">
        <v>10</v>
      </c>
      <c r="C33" s="240" t="s">
        <v>35</v>
      </c>
      <c r="D33" s="241"/>
      <c r="E33" s="241"/>
      <c r="F33" s="186"/>
      <c r="G33" s="4"/>
      <c r="H33" s="4">
        <v>3</v>
      </c>
      <c r="I33" s="4"/>
      <c r="J33" s="4"/>
      <c r="K33" s="4">
        <v>2</v>
      </c>
      <c r="L33" s="4">
        <v>4</v>
      </c>
      <c r="M33" s="33"/>
      <c r="N33" s="30"/>
      <c r="O33" s="30"/>
      <c r="P33" s="30"/>
      <c r="R33" s="248"/>
      <c r="S33" s="248"/>
      <c r="T33" s="248"/>
    </row>
    <row r="34" spans="2:20" ht="20.100000000000001" customHeight="1" x14ac:dyDescent="0.55000000000000004">
      <c r="B34" s="4">
        <v>11</v>
      </c>
      <c r="C34" s="240" t="s">
        <v>37</v>
      </c>
      <c r="D34" s="241"/>
      <c r="E34" s="241"/>
      <c r="F34" s="186"/>
      <c r="G34" s="4"/>
      <c r="H34" s="4">
        <v>3</v>
      </c>
      <c r="I34" s="4"/>
      <c r="J34" s="4"/>
      <c r="K34" s="4"/>
      <c r="L34" s="4">
        <v>4</v>
      </c>
      <c r="M34" s="33"/>
      <c r="N34" s="30"/>
      <c r="O34" s="30"/>
      <c r="P34" s="30"/>
      <c r="R34" s="248"/>
      <c r="S34" s="248"/>
      <c r="T34" s="248"/>
    </row>
    <row r="35" spans="2:20" ht="20.100000000000001" customHeight="1" x14ac:dyDescent="0.55000000000000004">
      <c r="B35" s="4">
        <v>12</v>
      </c>
      <c r="C35" s="240" t="s">
        <v>36</v>
      </c>
      <c r="D35" s="241"/>
      <c r="E35" s="241"/>
      <c r="F35" s="186"/>
      <c r="G35" s="4" t="s">
        <v>56</v>
      </c>
      <c r="H35" s="4">
        <v>3</v>
      </c>
      <c r="I35" s="4"/>
      <c r="J35" s="4"/>
      <c r="K35" s="4">
        <v>2</v>
      </c>
      <c r="L35" s="4">
        <v>4</v>
      </c>
      <c r="M35" s="33">
        <v>1</v>
      </c>
      <c r="N35" s="30"/>
      <c r="O35" s="30"/>
      <c r="P35" s="30"/>
      <c r="R35" s="248"/>
      <c r="S35" s="248"/>
      <c r="T35" s="248"/>
    </row>
    <row r="36" spans="2:20" ht="20.100000000000001" customHeight="1" x14ac:dyDescent="0.55000000000000004">
      <c r="B36" s="4">
        <v>13</v>
      </c>
      <c r="C36" s="240" t="s">
        <v>38</v>
      </c>
      <c r="D36" s="241"/>
      <c r="E36" s="241"/>
      <c r="F36" s="186"/>
      <c r="G36" s="4"/>
      <c r="H36" s="4">
        <v>3</v>
      </c>
      <c r="I36" s="4"/>
      <c r="J36" s="4"/>
      <c r="K36" s="4"/>
      <c r="L36" s="4">
        <v>4</v>
      </c>
      <c r="M36" s="33"/>
      <c r="N36" s="30"/>
      <c r="O36" s="30"/>
      <c r="P36" s="30"/>
    </row>
    <row r="37" spans="2:20" ht="20.100000000000001" customHeight="1" x14ac:dyDescent="0.55000000000000004">
      <c r="B37" s="4">
        <v>14</v>
      </c>
      <c r="C37" s="240" t="s">
        <v>39</v>
      </c>
      <c r="D37" s="241"/>
      <c r="E37" s="241"/>
      <c r="F37" s="186"/>
      <c r="G37" s="4" t="s">
        <v>52</v>
      </c>
      <c r="H37" s="4">
        <v>3</v>
      </c>
      <c r="I37" s="4"/>
      <c r="J37" s="4"/>
      <c r="K37" s="4">
        <v>2</v>
      </c>
      <c r="L37" s="4">
        <v>4</v>
      </c>
      <c r="M37" s="33">
        <v>2</v>
      </c>
      <c r="N37" s="30"/>
      <c r="O37" s="30"/>
      <c r="P37" s="30"/>
    </row>
    <row r="38" spans="2:20" ht="20.100000000000001" customHeight="1" x14ac:dyDescent="0.55000000000000004">
      <c r="B38" s="27" t="s">
        <v>61</v>
      </c>
      <c r="C38" s="235"/>
      <c r="D38" s="236"/>
      <c r="E38" s="236"/>
      <c r="F38" s="237"/>
      <c r="G38" s="38" t="s">
        <v>40</v>
      </c>
      <c r="H38" s="8"/>
      <c r="I38" s="8"/>
      <c r="J38" s="8"/>
      <c r="K38" s="8"/>
      <c r="L38" s="8">
        <v>6</v>
      </c>
      <c r="M38" s="35">
        <v>2</v>
      </c>
      <c r="N38" s="34"/>
      <c r="O38" s="34"/>
      <c r="P38" s="34"/>
    </row>
    <row r="39" spans="2:20" ht="20.100000000000001" customHeight="1" thickBot="1" x14ac:dyDescent="0.6">
      <c r="B39" s="8"/>
      <c r="C39" s="222"/>
      <c r="D39" s="222"/>
      <c r="E39" s="222"/>
      <c r="F39" s="222"/>
      <c r="G39" s="222"/>
      <c r="H39" s="8"/>
      <c r="I39" s="8"/>
      <c r="J39" s="8"/>
      <c r="K39" s="8"/>
      <c r="L39" s="8"/>
      <c r="M39" s="35"/>
      <c r="N39" s="34"/>
      <c r="O39" s="34"/>
      <c r="P39" s="34"/>
    </row>
    <row r="40" spans="2:20" ht="20.100000000000001" customHeight="1" thickBot="1" x14ac:dyDescent="0.6">
      <c r="B40" s="223" t="s">
        <v>23</v>
      </c>
      <c r="C40" s="224"/>
      <c r="D40" s="224"/>
      <c r="E40" s="224"/>
      <c r="F40" s="224"/>
      <c r="G40" s="225"/>
      <c r="H40" s="19">
        <f t="shared" ref="H40:P40" si="0">SUM(H24:H39)</f>
        <v>27</v>
      </c>
      <c r="I40" s="20">
        <f t="shared" si="0"/>
        <v>0</v>
      </c>
      <c r="J40" s="20">
        <f t="shared" si="0"/>
        <v>0</v>
      </c>
      <c r="K40" s="20">
        <f t="shared" si="0"/>
        <v>10</v>
      </c>
      <c r="L40" s="20">
        <f t="shared" si="0"/>
        <v>42</v>
      </c>
      <c r="M40" s="23">
        <f t="shared" si="0"/>
        <v>5</v>
      </c>
      <c r="N40" s="24">
        <f t="shared" si="0"/>
        <v>14</v>
      </c>
      <c r="O40" s="25">
        <f t="shared" si="0"/>
        <v>14</v>
      </c>
      <c r="P40" s="26">
        <f t="shared" si="0"/>
        <v>8</v>
      </c>
    </row>
    <row r="41" spans="2:20" ht="20.100000000000001" customHeight="1" thickBot="1" x14ac:dyDescent="0.6">
      <c r="B41" s="226"/>
      <c r="C41" s="192"/>
      <c r="D41" s="192"/>
      <c r="E41" s="192"/>
      <c r="F41" s="192"/>
      <c r="G41" s="227"/>
      <c r="H41" s="215" t="s">
        <v>24</v>
      </c>
      <c r="I41" s="216"/>
      <c r="J41" s="216"/>
      <c r="K41" s="216"/>
      <c r="L41" s="217"/>
      <c r="M41" s="21">
        <f>SUM(H40:M40)</f>
        <v>84</v>
      </c>
      <c r="N41" s="218" t="s">
        <v>25</v>
      </c>
      <c r="O41" s="219"/>
      <c r="P41" s="22">
        <f>SUM(N40:P40)</f>
        <v>36</v>
      </c>
    </row>
    <row r="42" spans="2:20" ht="20.100000000000001" customHeight="1" thickBot="1" x14ac:dyDescent="0.6">
      <c r="B42" s="212" t="s">
        <v>51</v>
      </c>
      <c r="C42" s="213"/>
      <c r="D42" s="213"/>
      <c r="E42" s="213"/>
      <c r="F42" s="213"/>
      <c r="G42" s="214"/>
      <c r="H42" s="210">
        <f>M41+P41</f>
        <v>120</v>
      </c>
      <c r="I42" s="210"/>
      <c r="J42" s="210"/>
      <c r="K42" s="210"/>
      <c r="L42" s="210"/>
      <c r="M42" s="210"/>
      <c r="N42" s="210"/>
      <c r="O42" s="210"/>
      <c r="P42" s="211"/>
    </row>
    <row r="43" spans="2:20" ht="20.100000000000001" customHeight="1" x14ac:dyDescent="0.55000000000000004">
      <c r="B43" s="1" t="s">
        <v>57</v>
      </c>
    </row>
  </sheetData>
  <sheetProtection algorithmName="SHA-512" hashValue="DguAjkuNHIeFOquMysB+vzJm2sGSil8DuZQqPsnuUthXPuOeGFZsPRS6SxxTWE+VbHjr0dqhZeqLJSPVdvLXXA==" saltValue="HBdG5Pzay4u5xsnTs2QOHg==" spinCount="100000" sheet="1" selectLockedCells="1"/>
  <mergeCells count="64">
    <mergeCell ref="R24:T30"/>
    <mergeCell ref="R31:T35"/>
    <mergeCell ref="C35:F35"/>
    <mergeCell ref="C36:F36"/>
    <mergeCell ref="C37:F37"/>
    <mergeCell ref="C38:F38"/>
    <mergeCell ref="G22:G23"/>
    <mergeCell ref="C31:F31"/>
    <mergeCell ref="C32:F32"/>
    <mergeCell ref="C33:F33"/>
    <mergeCell ref="C34:F34"/>
    <mergeCell ref="C22:F23"/>
    <mergeCell ref="C24:F24"/>
    <mergeCell ref="C25:F25"/>
    <mergeCell ref="C26:F26"/>
    <mergeCell ref="C27:F27"/>
    <mergeCell ref="B17:F17"/>
    <mergeCell ref="H42:P42"/>
    <mergeCell ref="B42:G42"/>
    <mergeCell ref="H41:L41"/>
    <mergeCell ref="N41:O41"/>
    <mergeCell ref="H17:I17"/>
    <mergeCell ref="J17:K17"/>
    <mergeCell ref="L17:M17"/>
    <mergeCell ref="N17:O17"/>
    <mergeCell ref="C39:G39"/>
    <mergeCell ref="B40:G41"/>
    <mergeCell ref="C28:F28"/>
    <mergeCell ref="C29:F29"/>
    <mergeCell ref="C30:F30"/>
    <mergeCell ref="B19:P19"/>
    <mergeCell ref="B21:G21"/>
    <mergeCell ref="H21:M21"/>
    <mergeCell ref="N21:P21"/>
    <mergeCell ref="B22:B23"/>
    <mergeCell ref="H22:H23"/>
    <mergeCell ref="I22:I23"/>
    <mergeCell ref="J22:J23"/>
    <mergeCell ref="K22:L22"/>
    <mergeCell ref="M22:M23"/>
    <mergeCell ref="N22:N23"/>
    <mergeCell ref="O22:O23"/>
    <mergeCell ref="P22:P23"/>
    <mergeCell ref="B13:F13"/>
    <mergeCell ref="H13:I13"/>
    <mergeCell ref="J13:K13"/>
    <mergeCell ref="L13:P13"/>
    <mergeCell ref="B15:F15"/>
    <mergeCell ref="H15:I15"/>
    <mergeCell ref="K15:L15"/>
    <mergeCell ref="N15:O15"/>
    <mergeCell ref="B9:F9"/>
    <mergeCell ref="G9:P9"/>
    <mergeCell ref="B10:F12"/>
    <mergeCell ref="G10:P10"/>
    <mergeCell ref="G11:P11"/>
    <mergeCell ref="G12:P12"/>
    <mergeCell ref="B8:F8"/>
    <mergeCell ref="G8:P8"/>
    <mergeCell ref="B4:P4"/>
    <mergeCell ref="B6:F6"/>
    <mergeCell ref="G6:P6"/>
    <mergeCell ref="B7:F7"/>
    <mergeCell ref="G7:P7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58FF-6224-4E3B-9459-9FD5F3821991}">
  <sheetPr>
    <pageSetUpPr fitToPage="1"/>
  </sheetPr>
  <dimension ref="A1:W43"/>
  <sheetViews>
    <sheetView topLeftCell="A15" zoomScaleNormal="100" workbookViewId="0">
      <selection activeCell="I26" sqref="I26"/>
    </sheetView>
  </sheetViews>
  <sheetFormatPr defaultColWidth="6.28515625" defaultRowHeight="20.100000000000001" customHeight="1" x14ac:dyDescent="0.55000000000000004"/>
  <cols>
    <col min="1" max="2" width="6.28515625" style="1" customWidth="1"/>
    <col min="3" max="5" width="6.28515625" style="1"/>
    <col min="6" max="6" width="23.42578125" style="1" customWidth="1"/>
    <col min="7" max="7" width="20.85546875" style="1" customWidth="1"/>
    <col min="8" max="16" width="10.85546875" style="1" customWidth="1"/>
    <col min="17" max="16384" width="6.28515625" style="1"/>
  </cols>
  <sheetData>
    <row r="1" spans="1:18" ht="20.100000000000001" customHeight="1" x14ac:dyDescent="0.55000000000000004">
      <c r="B1" s="2"/>
    </row>
    <row r="2" spans="1:18" ht="20.100000000000001" customHeight="1" x14ac:dyDescent="0.6">
      <c r="B2" s="28" t="s">
        <v>71</v>
      </c>
    </row>
    <row r="3" spans="1:18" ht="20.100000000000001" customHeight="1" thickBot="1" x14ac:dyDescent="0.6"/>
    <row r="4" spans="1:18" ht="20.100000000000001" customHeight="1" thickBot="1" x14ac:dyDescent="0.6"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8" ht="20.100000000000001" customHeight="1" thickBot="1" x14ac:dyDescent="0.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20.100000000000001" customHeight="1" x14ac:dyDescent="0.55000000000000004">
      <c r="B6" s="176" t="s">
        <v>1</v>
      </c>
      <c r="C6" s="177"/>
      <c r="D6" s="177"/>
      <c r="E6" s="177"/>
      <c r="F6" s="178"/>
      <c r="G6" s="179" t="s">
        <v>28</v>
      </c>
      <c r="H6" s="180"/>
      <c r="I6" s="180"/>
      <c r="J6" s="180"/>
      <c r="K6" s="180"/>
      <c r="L6" s="180"/>
      <c r="M6" s="180"/>
      <c r="N6" s="180"/>
      <c r="O6" s="180"/>
      <c r="P6" s="181"/>
      <c r="R6" s="3"/>
    </row>
    <row r="7" spans="1:18" ht="20.100000000000001" customHeight="1" x14ac:dyDescent="0.55000000000000004">
      <c r="B7" s="167" t="s">
        <v>2</v>
      </c>
      <c r="C7" s="168"/>
      <c r="D7" s="168"/>
      <c r="E7" s="168"/>
      <c r="F7" s="169"/>
      <c r="G7" s="170" t="s">
        <v>26</v>
      </c>
      <c r="H7" s="171"/>
      <c r="I7" s="171"/>
      <c r="J7" s="171"/>
      <c r="K7" s="171"/>
      <c r="L7" s="171"/>
      <c r="M7" s="171"/>
      <c r="N7" s="171"/>
      <c r="O7" s="171"/>
      <c r="P7" s="172"/>
      <c r="R7" s="3"/>
    </row>
    <row r="8" spans="1:18" ht="20.100000000000001" customHeight="1" x14ac:dyDescent="0.55000000000000004">
      <c r="B8" s="167" t="s">
        <v>3</v>
      </c>
      <c r="C8" s="168"/>
      <c r="D8" s="168"/>
      <c r="E8" s="168"/>
      <c r="F8" s="169"/>
      <c r="G8" s="170" t="s">
        <v>27</v>
      </c>
      <c r="H8" s="171"/>
      <c r="I8" s="171"/>
      <c r="J8" s="171"/>
      <c r="K8" s="171"/>
      <c r="L8" s="171"/>
      <c r="M8" s="171"/>
      <c r="N8" s="171"/>
      <c r="O8" s="171"/>
      <c r="P8" s="172"/>
      <c r="R8" s="3"/>
    </row>
    <row r="9" spans="1:18" ht="60" customHeight="1" x14ac:dyDescent="0.55000000000000004">
      <c r="B9" s="167" t="s">
        <v>4</v>
      </c>
      <c r="C9" s="168"/>
      <c r="D9" s="168"/>
      <c r="E9" s="168"/>
      <c r="F9" s="169"/>
      <c r="G9" s="182" t="s">
        <v>29</v>
      </c>
      <c r="H9" s="183"/>
      <c r="I9" s="183"/>
      <c r="J9" s="183"/>
      <c r="K9" s="183"/>
      <c r="L9" s="183"/>
      <c r="M9" s="183"/>
      <c r="N9" s="183"/>
      <c r="O9" s="183"/>
      <c r="P9" s="184"/>
      <c r="R9" s="3"/>
    </row>
    <row r="10" spans="1:18" ht="20.100000000000001" customHeight="1" x14ac:dyDescent="0.55000000000000004">
      <c r="B10" s="185" t="s">
        <v>5</v>
      </c>
      <c r="C10" s="168"/>
      <c r="D10" s="168"/>
      <c r="E10" s="168"/>
      <c r="F10" s="169"/>
      <c r="G10" s="186" t="s">
        <v>41</v>
      </c>
      <c r="H10" s="187"/>
      <c r="I10" s="187"/>
      <c r="J10" s="187"/>
      <c r="K10" s="187"/>
      <c r="L10" s="187"/>
      <c r="M10" s="187"/>
      <c r="N10" s="187"/>
      <c r="O10" s="187"/>
      <c r="P10" s="188"/>
      <c r="R10" s="3"/>
    </row>
    <row r="11" spans="1:18" ht="20.100000000000001" customHeight="1" x14ac:dyDescent="0.55000000000000004">
      <c r="B11" s="167"/>
      <c r="C11" s="168"/>
      <c r="D11" s="168"/>
      <c r="E11" s="168"/>
      <c r="F11" s="169"/>
      <c r="G11" s="186" t="s">
        <v>42</v>
      </c>
      <c r="H11" s="187"/>
      <c r="I11" s="187"/>
      <c r="J11" s="187"/>
      <c r="K11" s="187"/>
      <c r="L11" s="187"/>
      <c r="M11" s="187"/>
      <c r="N11" s="187"/>
      <c r="O11" s="187"/>
      <c r="P11" s="188"/>
      <c r="R11" s="3"/>
    </row>
    <row r="12" spans="1:18" ht="20.100000000000001" customHeight="1" x14ac:dyDescent="0.55000000000000004">
      <c r="B12" s="167"/>
      <c r="C12" s="168"/>
      <c r="D12" s="168"/>
      <c r="E12" s="168"/>
      <c r="F12" s="169"/>
      <c r="G12" s="186" t="s">
        <v>43</v>
      </c>
      <c r="H12" s="187"/>
      <c r="I12" s="187"/>
      <c r="J12" s="187"/>
      <c r="K12" s="187"/>
      <c r="L12" s="187"/>
      <c r="M12" s="187"/>
      <c r="N12" s="187"/>
      <c r="O12" s="187"/>
      <c r="P12" s="188"/>
    </row>
    <row r="13" spans="1:18" ht="30" customHeight="1" thickBot="1" x14ac:dyDescent="0.6">
      <c r="B13" s="189" t="s">
        <v>6</v>
      </c>
      <c r="C13" s="190"/>
      <c r="D13" s="190"/>
      <c r="E13" s="190"/>
      <c r="F13" s="191"/>
      <c r="G13" s="13" t="s">
        <v>7</v>
      </c>
      <c r="H13" s="192"/>
      <c r="I13" s="192"/>
      <c r="J13" s="192" t="s">
        <v>44</v>
      </c>
      <c r="K13" s="192"/>
      <c r="L13" s="193"/>
      <c r="M13" s="193"/>
      <c r="N13" s="193"/>
      <c r="O13" s="193"/>
      <c r="P13" s="194"/>
    </row>
    <row r="14" spans="1:18" ht="9" customHeight="1" thickBot="1" x14ac:dyDescent="0.6"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2"/>
      <c r="M14" s="12"/>
      <c r="N14" s="12"/>
      <c r="O14" s="12"/>
      <c r="P14" s="12"/>
    </row>
    <row r="15" spans="1:18" ht="42" customHeight="1" thickBot="1" x14ac:dyDescent="0.6">
      <c r="B15" s="195" t="s">
        <v>8</v>
      </c>
      <c r="C15" s="196"/>
      <c r="D15" s="196"/>
      <c r="E15" s="196"/>
      <c r="F15" s="197"/>
      <c r="G15" s="17">
        <v>3</v>
      </c>
      <c r="H15" s="198" t="s">
        <v>45</v>
      </c>
      <c r="I15" s="199"/>
      <c r="J15" s="17">
        <f>G15*40</f>
        <v>120</v>
      </c>
      <c r="K15" s="200" t="s">
        <v>9</v>
      </c>
      <c r="L15" s="199"/>
      <c r="M15" s="17">
        <v>79</v>
      </c>
      <c r="N15" s="200" t="s">
        <v>50</v>
      </c>
      <c r="O15" s="199"/>
      <c r="P15" s="18">
        <f>ROUNDDOWN(M15/100*J15,0)</f>
        <v>94</v>
      </c>
    </row>
    <row r="16" spans="1:18" ht="9" customHeight="1" thickBot="1" x14ac:dyDescent="0.6">
      <c r="B16" s="6"/>
      <c r="C16" s="6"/>
      <c r="D16" s="6"/>
      <c r="E16" s="6"/>
      <c r="F16" s="6"/>
      <c r="G16" s="15"/>
      <c r="H16" s="14"/>
      <c r="I16" s="14"/>
      <c r="J16" s="15"/>
      <c r="K16" s="12"/>
      <c r="L16" s="14"/>
      <c r="M16" s="15"/>
      <c r="N16" s="14"/>
      <c r="O16" s="14"/>
      <c r="P16" s="15"/>
    </row>
    <row r="17" spans="2:23" ht="42" customHeight="1" thickBot="1" x14ac:dyDescent="0.6">
      <c r="B17" s="207" t="s">
        <v>53</v>
      </c>
      <c r="C17" s="208"/>
      <c r="D17" s="208"/>
      <c r="E17" s="208"/>
      <c r="F17" s="209"/>
      <c r="G17" s="36" t="s">
        <v>58</v>
      </c>
      <c r="H17" s="220">
        <f>ROUND(0.4*P15, 0)</f>
        <v>38</v>
      </c>
      <c r="I17" s="221"/>
      <c r="J17" s="198" t="s">
        <v>59</v>
      </c>
      <c r="K17" s="199"/>
      <c r="L17" s="220">
        <f>ROUND(0.4*P15, 0)</f>
        <v>38</v>
      </c>
      <c r="M17" s="221"/>
      <c r="N17" s="198" t="s">
        <v>60</v>
      </c>
      <c r="O17" s="199"/>
      <c r="P17" s="18">
        <f>P15-(H17+L17)</f>
        <v>18</v>
      </c>
    </row>
    <row r="18" spans="2:23" ht="20.100000000000001" customHeight="1" thickBot="1" x14ac:dyDescent="0.6"/>
    <row r="19" spans="2:23" ht="20.100000000000001" customHeight="1" thickBot="1" x14ac:dyDescent="0.6">
      <c r="B19" s="232" t="s">
        <v>10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5"/>
      <c r="R19" s="5"/>
      <c r="S19" s="5"/>
      <c r="T19" s="5"/>
      <c r="U19" s="5"/>
      <c r="V19" s="5"/>
      <c r="W19" s="5"/>
    </row>
    <row r="20" spans="2:23" ht="6.95" customHeight="1" x14ac:dyDescent="0.55000000000000004"/>
    <row r="21" spans="2:23" ht="20.100000000000001" customHeight="1" x14ac:dyDescent="0.55000000000000004">
      <c r="B21" s="201" t="s">
        <v>11</v>
      </c>
      <c r="C21" s="201"/>
      <c r="D21" s="201"/>
      <c r="E21" s="201"/>
      <c r="F21" s="201"/>
      <c r="G21" s="201"/>
      <c r="H21" s="201" t="s">
        <v>54</v>
      </c>
      <c r="I21" s="201"/>
      <c r="J21" s="201"/>
      <c r="K21" s="201"/>
      <c r="L21" s="201"/>
      <c r="M21" s="202"/>
      <c r="N21" s="203" t="s">
        <v>55</v>
      </c>
      <c r="O21" s="203"/>
      <c r="P21" s="203"/>
    </row>
    <row r="22" spans="2:23" ht="20.100000000000001" customHeight="1" x14ac:dyDescent="0.55000000000000004">
      <c r="B22" s="204" t="s">
        <v>12</v>
      </c>
      <c r="C22" s="242" t="s">
        <v>13</v>
      </c>
      <c r="D22" s="243"/>
      <c r="E22" s="243"/>
      <c r="F22" s="244"/>
      <c r="G22" s="238" t="s">
        <v>62</v>
      </c>
      <c r="H22" s="204" t="s">
        <v>14</v>
      </c>
      <c r="I22" s="204" t="s">
        <v>15</v>
      </c>
      <c r="J22" s="204" t="s">
        <v>16</v>
      </c>
      <c r="K22" s="201" t="s">
        <v>19</v>
      </c>
      <c r="L22" s="201"/>
      <c r="M22" s="205" t="s">
        <v>20</v>
      </c>
      <c r="N22" s="206" t="s">
        <v>21</v>
      </c>
      <c r="O22" s="206" t="s">
        <v>22</v>
      </c>
      <c r="P22" s="203" t="s">
        <v>20</v>
      </c>
    </row>
    <row r="23" spans="2:23" ht="30" customHeight="1" x14ac:dyDescent="0.55000000000000004">
      <c r="B23" s="204"/>
      <c r="C23" s="245"/>
      <c r="D23" s="246"/>
      <c r="E23" s="246"/>
      <c r="F23" s="247"/>
      <c r="G23" s="239"/>
      <c r="H23" s="204"/>
      <c r="I23" s="204"/>
      <c r="J23" s="204"/>
      <c r="K23" s="7" t="s">
        <v>17</v>
      </c>
      <c r="L23" s="11" t="s">
        <v>18</v>
      </c>
      <c r="M23" s="205"/>
      <c r="N23" s="206"/>
      <c r="O23" s="203"/>
      <c r="P23" s="203"/>
    </row>
    <row r="24" spans="2:23" ht="20.100000000000001" customHeight="1" x14ac:dyDescent="0.55000000000000004">
      <c r="B24" s="4">
        <v>1</v>
      </c>
      <c r="C24" s="230" t="s">
        <v>30</v>
      </c>
      <c r="D24" s="231"/>
      <c r="E24" s="231"/>
      <c r="F24" s="170"/>
      <c r="G24" s="29"/>
      <c r="H24" s="4">
        <v>3</v>
      </c>
      <c r="I24" s="4"/>
      <c r="J24" s="4"/>
      <c r="K24" s="4">
        <v>1</v>
      </c>
      <c r="L24" s="4"/>
      <c r="M24" s="33"/>
      <c r="N24" s="30"/>
      <c r="O24" s="30"/>
      <c r="P24" s="30"/>
      <c r="R24" s="248"/>
      <c r="S24" s="248"/>
      <c r="T24" s="248"/>
    </row>
    <row r="25" spans="2:23" ht="20.100000000000001" customHeight="1" x14ac:dyDescent="0.55000000000000004">
      <c r="B25" s="4">
        <v>2</v>
      </c>
      <c r="C25" s="230" t="s">
        <v>48</v>
      </c>
      <c r="D25" s="231"/>
      <c r="E25" s="231"/>
      <c r="F25" s="170"/>
      <c r="G25" s="29"/>
      <c r="H25" s="4"/>
      <c r="I25" s="4"/>
      <c r="J25" s="4"/>
      <c r="K25" s="4"/>
      <c r="L25" s="4"/>
      <c r="M25" s="33"/>
      <c r="N25" s="30">
        <v>3</v>
      </c>
      <c r="O25" s="30">
        <v>3</v>
      </c>
      <c r="P25" s="30"/>
      <c r="R25" s="248"/>
      <c r="S25" s="248"/>
      <c r="T25" s="248"/>
    </row>
    <row r="26" spans="2:23" ht="20.100000000000001" customHeight="1" x14ac:dyDescent="0.55000000000000004">
      <c r="B26" s="4">
        <v>3</v>
      </c>
      <c r="C26" s="230" t="s">
        <v>49</v>
      </c>
      <c r="D26" s="231"/>
      <c r="E26" s="231"/>
      <c r="F26" s="170"/>
      <c r="G26" s="31" t="s">
        <v>63</v>
      </c>
      <c r="H26" s="4"/>
      <c r="I26" s="4"/>
      <c r="J26" s="4"/>
      <c r="K26" s="4"/>
      <c r="L26" s="4"/>
      <c r="M26" s="33"/>
      <c r="N26" s="30">
        <v>4</v>
      </c>
      <c r="O26" s="30">
        <v>4</v>
      </c>
      <c r="P26" s="30">
        <v>6</v>
      </c>
      <c r="R26" s="248"/>
      <c r="S26" s="248"/>
      <c r="T26" s="248"/>
    </row>
    <row r="27" spans="2:23" ht="20.100000000000001" customHeight="1" x14ac:dyDescent="0.55000000000000004">
      <c r="B27" s="4">
        <v>4</v>
      </c>
      <c r="C27" s="230" t="s">
        <v>31</v>
      </c>
      <c r="D27" s="231"/>
      <c r="E27" s="231"/>
      <c r="F27" s="170"/>
      <c r="G27" s="29"/>
      <c r="H27" s="4"/>
      <c r="I27" s="4"/>
      <c r="J27" s="4"/>
      <c r="K27" s="4"/>
      <c r="L27" s="4"/>
      <c r="M27" s="33"/>
      <c r="N27" s="30">
        <v>3</v>
      </c>
      <c r="O27" s="30">
        <v>3</v>
      </c>
      <c r="P27" s="30"/>
      <c r="R27" s="248"/>
      <c r="S27" s="248"/>
      <c r="T27" s="248"/>
    </row>
    <row r="28" spans="2:23" ht="20.100000000000001" customHeight="1" x14ac:dyDescent="0.55000000000000004">
      <c r="B28" s="4">
        <v>5</v>
      </c>
      <c r="C28" s="228" t="s">
        <v>32</v>
      </c>
      <c r="D28" s="229"/>
      <c r="E28" s="229"/>
      <c r="F28" s="182"/>
      <c r="G28" s="37" t="s">
        <v>64</v>
      </c>
      <c r="H28" s="4"/>
      <c r="I28" s="4"/>
      <c r="J28" s="4"/>
      <c r="K28" s="4"/>
      <c r="L28" s="4"/>
      <c r="M28" s="33"/>
      <c r="N28" s="30">
        <v>3</v>
      </c>
      <c r="O28" s="30">
        <v>3</v>
      </c>
      <c r="P28" s="30">
        <v>6</v>
      </c>
      <c r="R28" s="248"/>
      <c r="S28" s="248"/>
      <c r="T28" s="248"/>
    </row>
    <row r="29" spans="2:23" ht="20.100000000000001" customHeight="1" x14ac:dyDescent="0.55000000000000004">
      <c r="B29" s="4">
        <v>6</v>
      </c>
      <c r="C29" s="228" t="s">
        <v>33</v>
      </c>
      <c r="D29" s="229"/>
      <c r="E29" s="229"/>
      <c r="F29" s="182"/>
      <c r="H29" s="4"/>
      <c r="I29" s="4"/>
      <c r="J29" s="4"/>
      <c r="K29" s="4"/>
      <c r="L29" s="4"/>
      <c r="M29" s="33"/>
      <c r="N29" s="30">
        <v>4</v>
      </c>
      <c r="O29" s="30">
        <v>4</v>
      </c>
      <c r="P29" s="30"/>
      <c r="R29" s="248"/>
      <c r="S29" s="248"/>
      <c r="T29" s="248"/>
    </row>
    <row r="30" spans="2:23" ht="20.100000000000001" customHeight="1" x14ac:dyDescent="0.55000000000000004">
      <c r="B30" s="4">
        <v>7</v>
      </c>
      <c r="C30" s="230" t="s">
        <v>46</v>
      </c>
      <c r="D30" s="231"/>
      <c r="E30" s="231"/>
      <c r="F30" s="170"/>
      <c r="G30" s="31"/>
      <c r="H30" s="4"/>
      <c r="I30" s="4"/>
      <c r="J30" s="4"/>
      <c r="K30" s="4"/>
      <c r="L30" s="4"/>
      <c r="M30" s="33"/>
      <c r="N30" s="30">
        <v>3</v>
      </c>
      <c r="O30" s="30">
        <v>3</v>
      </c>
      <c r="P30" s="30"/>
      <c r="R30" s="248"/>
      <c r="S30" s="248"/>
      <c r="T30" s="248"/>
    </row>
    <row r="31" spans="2:23" ht="20.100000000000001" customHeight="1" x14ac:dyDescent="0.55000000000000004">
      <c r="B31" s="4">
        <v>8</v>
      </c>
      <c r="C31" s="228" t="s">
        <v>47</v>
      </c>
      <c r="D31" s="229"/>
      <c r="E31" s="229"/>
      <c r="F31" s="182"/>
      <c r="G31" s="32"/>
      <c r="H31" s="4">
        <v>3</v>
      </c>
      <c r="I31" s="4"/>
      <c r="J31" s="4"/>
      <c r="K31" s="4">
        <v>1</v>
      </c>
      <c r="L31" s="4"/>
      <c r="M31" s="33"/>
      <c r="N31" s="30"/>
      <c r="O31" s="30"/>
      <c r="P31" s="30"/>
      <c r="R31" s="248"/>
      <c r="S31" s="248"/>
      <c r="T31" s="248"/>
    </row>
    <row r="32" spans="2:23" ht="20.100000000000001" customHeight="1" x14ac:dyDescent="0.55000000000000004">
      <c r="B32" s="4">
        <v>9</v>
      </c>
      <c r="C32" s="240" t="s">
        <v>34</v>
      </c>
      <c r="D32" s="241"/>
      <c r="E32" s="241"/>
      <c r="F32" s="186"/>
      <c r="G32" s="4"/>
      <c r="H32" s="4"/>
      <c r="I32" s="4"/>
      <c r="J32" s="4"/>
      <c r="K32" s="4"/>
      <c r="L32" s="4"/>
      <c r="M32" s="33"/>
      <c r="N32" s="30">
        <v>4</v>
      </c>
      <c r="O32" s="30">
        <v>4</v>
      </c>
      <c r="P32" s="30"/>
      <c r="R32" s="248"/>
      <c r="S32" s="248"/>
      <c r="T32" s="248"/>
    </row>
    <row r="33" spans="2:20" ht="20.100000000000001" customHeight="1" x14ac:dyDescent="0.55000000000000004">
      <c r="B33" s="4">
        <v>10</v>
      </c>
      <c r="C33" s="240" t="s">
        <v>35</v>
      </c>
      <c r="D33" s="241"/>
      <c r="E33" s="241"/>
      <c r="F33" s="186"/>
      <c r="G33" s="4"/>
      <c r="H33" s="4"/>
      <c r="I33" s="4"/>
      <c r="J33" s="4"/>
      <c r="K33" s="4"/>
      <c r="L33" s="4"/>
      <c r="M33" s="33"/>
      <c r="N33" s="30">
        <v>3</v>
      </c>
      <c r="O33" s="30">
        <v>3</v>
      </c>
      <c r="P33" s="30"/>
      <c r="R33" s="248"/>
      <c r="S33" s="248"/>
      <c r="T33" s="248"/>
    </row>
    <row r="34" spans="2:20" ht="20.100000000000001" customHeight="1" x14ac:dyDescent="0.55000000000000004">
      <c r="B34" s="4">
        <v>11</v>
      </c>
      <c r="C34" s="240" t="s">
        <v>37</v>
      </c>
      <c r="D34" s="241"/>
      <c r="E34" s="241"/>
      <c r="F34" s="186"/>
      <c r="G34" s="4"/>
      <c r="H34" s="4"/>
      <c r="I34" s="4"/>
      <c r="J34" s="4"/>
      <c r="K34" s="4"/>
      <c r="L34" s="4"/>
      <c r="M34" s="33"/>
      <c r="N34" s="30">
        <v>4</v>
      </c>
      <c r="O34" s="30">
        <v>4</v>
      </c>
      <c r="P34" s="30"/>
      <c r="R34" s="248"/>
      <c r="S34" s="248"/>
      <c r="T34" s="248"/>
    </row>
    <row r="35" spans="2:20" ht="20.100000000000001" customHeight="1" x14ac:dyDescent="0.55000000000000004">
      <c r="B35" s="4">
        <v>12</v>
      </c>
      <c r="C35" s="240" t="s">
        <v>36</v>
      </c>
      <c r="D35" s="241"/>
      <c r="E35" s="241"/>
      <c r="F35" s="186"/>
      <c r="G35" s="4"/>
      <c r="H35" s="4"/>
      <c r="I35" s="4"/>
      <c r="J35" s="4"/>
      <c r="K35" s="4"/>
      <c r="L35" s="4"/>
      <c r="M35" s="33"/>
      <c r="N35" s="30">
        <v>3</v>
      </c>
      <c r="O35" s="30">
        <v>3</v>
      </c>
      <c r="P35" s="30"/>
      <c r="R35" s="248"/>
      <c r="S35" s="248"/>
      <c r="T35" s="248"/>
    </row>
    <row r="36" spans="2:20" ht="20.100000000000001" customHeight="1" x14ac:dyDescent="0.55000000000000004">
      <c r="B36" s="4">
        <v>13</v>
      </c>
      <c r="C36" s="240" t="s">
        <v>38</v>
      </c>
      <c r="D36" s="241"/>
      <c r="E36" s="241"/>
      <c r="F36" s="186"/>
      <c r="G36" s="4" t="s">
        <v>67</v>
      </c>
      <c r="H36" s="4"/>
      <c r="I36" s="4"/>
      <c r="J36" s="4"/>
      <c r="K36" s="4"/>
      <c r="L36" s="4"/>
      <c r="M36" s="33"/>
      <c r="N36" s="30">
        <v>4</v>
      </c>
      <c r="O36" s="30">
        <v>4</v>
      </c>
      <c r="P36" s="30">
        <v>6</v>
      </c>
    </row>
    <row r="37" spans="2:20" ht="20.100000000000001" customHeight="1" x14ac:dyDescent="0.55000000000000004">
      <c r="B37" s="4">
        <v>14</v>
      </c>
      <c r="C37" s="240" t="s">
        <v>39</v>
      </c>
      <c r="D37" s="241"/>
      <c r="E37" s="241"/>
      <c r="F37" s="186"/>
      <c r="G37" s="4" t="s">
        <v>52</v>
      </c>
      <c r="H37" s="4">
        <v>3</v>
      </c>
      <c r="I37" s="4"/>
      <c r="J37" s="4"/>
      <c r="K37" s="4">
        <v>1</v>
      </c>
      <c r="L37" s="4">
        <v>5</v>
      </c>
      <c r="M37" s="33">
        <v>1</v>
      </c>
      <c r="N37" s="30"/>
      <c r="O37" s="30"/>
      <c r="P37" s="30"/>
    </row>
    <row r="38" spans="2:20" ht="20.100000000000001" customHeight="1" x14ac:dyDescent="0.55000000000000004">
      <c r="B38" s="27" t="s">
        <v>61</v>
      </c>
      <c r="C38" s="235"/>
      <c r="D38" s="236"/>
      <c r="E38" s="236"/>
      <c r="F38" s="237"/>
      <c r="G38" s="38" t="s">
        <v>40</v>
      </c>
      <c r="H38" s="8"/>
      <c r="I38" s="8"/>
      <c r="J38" s="8"/>
      <c r="K38" s="8"/>
      <c r="L38" s="8">
        <v>6</v>
      </c>
      <c r="M38" s="35">
        <v>2</v>
      </c>
      <c r="N38" s="34"/>
      <c r="O38" s="34"/>
      <c r="P38" s="34"/>
    </row>
    <row r="39" spans="2:20" ht="20.100000000000001" customHeight="1" thickBot="1" x14ac:dyDescent="0.6">
      <c r="B39" s="8"/>
      <c r="C39" s="222"/>
      <c r="D39" s="222"/>
      <c r="E39" s="222"/>
      <c r="F39" s="222"/>
      <c r="G39" s="222"/>
      <c r="H39" s="8"/>
      <c r="I39" s="8"/>
      <c r="J39" s="8"/>
      <c r="K39" s="8"/>
      <c r="L39" s="8"/>
      <c r="M39" s="35"/>
      <c r="N39" s="34"/>
      <c r="O39" s="34"/>
      <c r="P39" s="34"/>
    </row>
    <row r="40" spans="2:20" ht="20.100000000000001" customHeight="1" thickBot="1" x14ac:dyDescent="0.6">
      <c r="B40" s="223" t="s">
        <v>23</v>
      </c>
      <c r="C40" s="224"/>
      <c r="D40" s="224"/>
      <c r="E40" s="224"/>
      <c r="F40" s="224"/>
      <c r="G40" s="225"/>
      <c r="H40" s="19">
        <f t="shared" ref="H40:P40" si="0">SUM(H24:H39)</f>
        <v>9</v>
      </c>
      <c r="I40" s="20">
        <f t="shared" si="0"/>
        <v>0</v>
      </c>
      <c r="J40" s="20">
        <f t="shared" si="0"/>
        <v>0</v>
      </c>
      <c r="K40" s="20">
        <f t="shared" si="0"/>
        <v>3</v>
      </c>
      <c r="L40" s="20">
        <f t="shared" si="0"/>
        <v>11</v>
      </c>
      <c r="M40" s="23">
        <f t="shared" si="0"/>
        <v>3</v>
      </c>
      <c r="N40" s="24">
        <f t="shared" si="0"/>
        <v>38</v>
      </c>
      <c r="O40" s="25">
        <f t="shared" si="0"/>
        <v>38</v>
      </c>
      <c r="P40" s="26">
        <f t="shared" si="0"/>
        <v>18</v>
      </c>
    </row>
    <row r="41" spans="2:20" ht="19.5" customHeight="1" thickBot="1" x14ac:dyDescent="0.6">
      <c r="B41" s="226"/>
      <c r="C41" s="192"/>
      <c r="D41" s="192"/>
      <c r="E41" s="192"/>
      <c r="F41" s="192"/>
      <c r="G41" s="227"/>
      <c r="H41" s="215" t="s">
        <v>24</v>
      </c>
      <c r="I41" s="216"/>
      <c r="J41" s="216"/>
      <c r="K41" s="216"/>
      <c r="L41" s="217"/>
      <c r="M41" s="21">
        <f>SUM(H40:M40)</f>
        <v>26</v>
      </c>
      <c r="N41" s="218" t="s">
        <v>25</v>
      </c>
      <c r="O41" s="219"/>
      <c r="P41" s="22">
        <f>SUM(N40:P40)</f>
        <v>94</v>
      </c>
    </row>
    <row r="42" spans="2:20" ht="20.100000000000001" customHeight="1" thickBot="1" x14ac:dyDescent="0.6">
      <c r="B42" s="212" t="s">
        <v>51</v>
      </c>
      <c r="C42" s="213"/>
      <c r="D42" s="213"/>
      <c r="E42" s="213"/>
      <c r="F42" s="213"/>
      <c r="G42" s="214"/>
      <c r="H42" s="210">
        <f>M41+P41</f>
        <v>120</v>
      </c>
      <c r="I42" s="210"/>
      <c r="J42" s="210"/>
      <c r="K42" s="210"/>
      <c r="L42" s="210"/>
      <c r="M42" s="210"/>
      <c r="N42" s="210"/>
      <c r="O42" s="210"/>
      <c r="P42" s="211"/>
    </row>
    <row r="43" spans="2:20" ht="20.100000000000001" customHeight="1" x14ac:dyDescent="0.55000000000000004">
      <c r="B43" s="1" t="s">
        <v>57</v>
      </c>
    </row>
  </sheetData>
  <sheetProtection algorithmName="SHA-512" hashValue="q5UoDrQ1WgCaO8Ei8oreVsAPcLI3zO6KNk+wvjEjxSwQlycnX8uA5Nb8wDiofCVKckHZBYdY7Ew28f7MVjXwGg==" saltValue="MC2v2mdLWLRmxPb3aTbl3g==" spinCount="100000" sheet="1" selectLockedCells="1"/>
  <mergeCells count="64">
    <mergeCell ref="B8:F8"/>
    <mergeCell ref="G8:P8"/>
    <mergeCell ref="B4:P4"/>
    <mergeCell ref="B6:F6"/>
    <mergeCell ref="G6:P6"/>
    <mergeCell ref="B7:F7"/>
    <mergeCell ref="G7:P7"/>
    <mergeCell ref="B9:F9"/>
    <mergeCell ref="G9:P9"/>
    <mergeCell ref="B10:F12"/>
    <mergeCell ref="G10:P10"/>
    <mergeCell ref="G11:P11"/>
    <mergeCell ref="G12:P12"/>
    <mergeCell ref="B19:P19"/>
    <mergeCell ref="B13:F13"/>
    <mergeCell ref="H13:I13"/>
    <mergeCell ref="J13:K13"/>
    <mergeCell ref="L13:P13"/>
    <mergeCell ref="B15:F15"/>
    <mergeCell ref="H15:I15"/>
    <mergeCell ref="K15:L15"/>
    <mergeCell ref="N15:O15"/>
    <mergeCell ref="B17:F17"/>
    <mergeCell ref="H17:I17"/>
    <mergeCell ref="J17:K17"/>
    <mergeCell ref="L17:M17"/>
    <mergeCell ref="N17:O17"/>
    <mergeCell ref="B21:G21"/>
    <mergeCell ref="H21:M21"/>
    <mergeCell ref="N21:P21"/>
    <mergeCell ref="B22:B23"/>
    <mergeCell ref="C22:F23"/>
    <mergeCell ref="G22:G23"/>
    <mergeCell ref="H22:H23"/>
    <mergeCell ref="I22:I23"/>
    <mergeCell ref="J22:J23"/>
    <mergeCell ref="K22:L22"/>
    <mergeCell ref="M22:M23"/>
    <mergeCell ref="N22:N23"/>
    <mergeCell ref="O22:O23"/>
    <mergeCell ref="P22:P23"/>
    <mergeCell ref="C24:F24"/>
    <mergeCell ref="C29:F29"/>
    <mergeCell ref="C30:F30"/>
    <mergeCell ref="C31:F31"/>
    <mergeCell ref="R31:T35"/>
    <mergeCell ref="C32:F32"/>
    <mergeCell ref="C33:F33"/>
    <mergeCell ref="C34:F34"/>
    <mergeCell ref="C35:F35"/>
    <mergeCell ref="R24:T30"/>
    <mergeCell ref="C25:F25"/>
    <mergeCell ref="C26:F26"/>
    <mergeCell ref="C27:F27"/>
    <mergeCell ref="C28:F28"/>
    <mergeCell ref="N41:O41"/>
    <mergeCell ref="B42:G42"/>
    <mergeCell ref="H42:P42"/>
    <mergeCell ref="C36:F36"/>
    <mergeCell ref="C37:F37"/>
    <mergeCell ref="C38:F38"/>
    <mergeCell ref="C39:G39"/>
    <mergeCell ref="B40:G41"/>
    <mergeCell ref="H41:L41"/>
  </mergeCells>
  <pageMargins left="0.7" right="0.7" top="0.75" bottom="0.75" header="0.3" footer="0.3"/>
  <pageSetup paperSize="9" scale="52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0E16-15A8-4454-8CED-7BAB5EC5EF46}">
  <sheetPr>
    <pageSetUpPr fitToPage="1"/>
  </sheetPr>
  <dimension ref="A1:W43"/>
  <sheetViews>
    <sheetView topLeftCell="A9" zoomScaleNormal="100" workbookViewId="0">
      <selection activeCell="L23" sqref="L23"/>
    </sheetView>
  </sheetViews>
  <sheetFormatPr defaultColWidth="6.28515625" defaultRowHeight="20.100000000000001" customHeight="1" x14ac:dyDescent="0.55000000000000004"/>
  <cols>
    <col min="1" max="2" width="6.28515625" style="1" customWidth="1"/>
    <col min="3" max="5" width="6.28515625" style="1"/>
    <col min="6" max="6" width="23.42578125" style="1" customWidth="1"/>
    <col min="7" max="7" width="20.85546875" style="1" customWidth="1"/>
    <col min="8" max="16" width="10.85546875" style="1" customWidth="1"/>
    <col min="17" max="16384" width="6.28515625" style="1"/>
  </cols>
  <sheetData>
    <row r="1" spans="1:18" ht="20.100000000000001" customHeight="1" x14ac:dyDescent="0.55000000000000004">
      <c r="B1" s="2"/>
    </row>
    <row r="2" spans="1:18" ht="20.100000000000001" customHeight="1" x14ac:dyDescent="0.6">
      <c r="B2" s="28" t="s">
        <v>69</v>
      </c>
    </row>
    <row r="3" spans="1:18" ht="20.100000000000001" customHeight="1" thickBot="1" x14ac:dyDescent="0.6"/>
    <row r="4" spans="1:18" ht="20.100000000000001" customHeight="1" thickBot="1" x14ac:dyDescent="0.6"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8" ht="20.100000000000001" customHeight="1" thickBot="1" x14ac:dyDescent="0.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20.100000000000001" customHeight="1" x14ac:dyDescent="0.55000000000000004">
      <c r="B6" s="176" t="s">
        <v>1</v>
      </c>
      <c r="C6" s="177"/>
      <c r="D6" s="177"/>
      <c r="E6" s="177"/>
      <c r="F6" s="178"/>
      <c r="G6" s="179" t="s">
        <v>28</v>
      </c>
      <c r="H6" s="180"/>
      <c r="I6" s="180"/>
      <c r="J6" s="180"/>
      <c r="K6" s="180"/>
      <c r="L6" s="180"/>
      <c r="M6" s="180"/>
      <c r="N6" s="180"/>
      <c r="O6" s="180"/>
      <c r="P6" s="181"/>
      <c r="R6" s="3"/>
    </row>
    <row r="7" spans="1:18" ht="20.100000000000001" customHeight="1" x14ac:dyDescent="0.55000000000000004">
      <c r="B7" s="167" t="s">
        <v>2</v>
      </c>
      <c r="C7" s="168"/>
      <c r="D7" s="168"/>
      <c r="E7" s="168"/>
      <c r="F7" s="169"/>
      <c r="G7" s="170" t="s">
        <v>26</v>
      </c>
      <c r="H7" s="171"/>
      <c r="I7" s="171"/>
      <c r="J7" s="171"/>
      <c r="K7" s="171"/>
      <c r="L7" s="171"/>
      <c r="M7" s="171"/>
      <c r="N7" s="171"/>
      <c r="O7" s="171"/>
      <c r="P7" s="172"/>
      <c r="R7" s="3"/>
    </row>
    <row r="8" spans="1:18" ht="20.100000000000001" customHeight="1" x14ac:dyDescent="0.55000000000000004">
      <c r="B8" s="167" t="s">
        <v>3</v>
      </c>
      <c r="C8" s="168"/>
      <c r="D8" s="168"/>
      <c r="E8" s="168"/>
      <c r="F8" s="169"/>
      <c r="G8" s="170" t="s">
        <v>27</v>
      </c>
      <c r="H8" s="171"/>
      <c r="I8" s="171"/>
      <c r="J8" s="171"/>
      <c r="K8" s="171"/>
      <c r="L8" s="171"/>
      <c r="M8" s="171"/>
      <c r="N8" s="171"/>
      <c r="O8" s="171"/>
      <c r="P8" s="172"/>
      <c r="R8" s="3"/>
    </row>
    <row r="9" spans="1:18" ht="60" customHeight="1" x14ac:dyDescent="0.55000000000000004">
      <c r="B9" s="167" t="s">
        <v>4</v>
      </c>
      <c r="C9" s="168"/>
      <c r="D9" s="168"/>
      <c r="E9" s="168"/>
      <c r="F9" s="169"/>
      <c r="G9" s="182" t="s">
        <v>29</v>
      </c>
      <c r="H9" s="183"/>
      <c r="I9" s="183"/>
      <c r="J9" s="183"/>
      <c r="K9" s="183"/>
      <c r="L9" s="183"/>
      <c r="M9" s="183"/>
      <c r="N9" s="183"/>
      <c r="O9" s="183"/>
      <c r="P9" s="184"/>
      <c r="R9" s="3"/>
    </row>
    <row r="10" spans="1:18" ht="20.100000000000001" customHeight="1" x14ac:dyDescent="0.55000000000000004">
      <c r="B10" s="185" t="s">
        <v>5</v>
      </c>
      <c r="C10" s="168"/>
      <c r="D10" s="168"/>
      <c r="E10" s="168"/>
      <c r="F10" s="169"/>
      <c r="G10" s="186" t="s">
        <v>41</v>
      </c>
      <c r="H10" s="187"/>
      <c r="I10" s="187"/>
      <c r="J10" s="187"/>
      <c r="K10" s="187"/>
      <c r="L10" s="187"/>
      <c r="M10" s="187"/>
      <c r="N10" s="187"/>
      <c r="O10" s="187"/>
      <c r="P10" s="188"/>
      <c r="R10" s="3"/>
    </row>
    <row r="11" spans="1:18" ht="20.100000000000001" customHeight="1" x14ac:dyDescent="0.55000000000000004">
      <c r="B11" s="167"/>
      <c r="C11" s="168"/>
      <c r="D11" s="168"/>
      <c r="E11" s="168"/>
      <c r="F11" s="169"/>
      <c r="G11" s="186" t="s">
        <v>42</v>
      </c>
      <c r="H11" s="187"/>
      <c r="I11" s="187"/>
      <c r="J11" s="187"/>
      <c r="K11" s="187"/>
      <c r="L11" s="187"/>
      <c r="M11" s="187"/>
      <c r="N11" s="187"/>
      <c r="O11" s="187"/>
      <c r="P11" s="188"/>
      <c r="R11" s="3"/>
    </row>
    <row r="12" spans="1:18" ht="20.100000000000001" customHeight="1" x14ac:dyDescent="0.55000000000000004">
      <c r="B12" s="167"/>
      <c r="C12" s="168"/>
      <c r="D12" s="168"/>
      <c r="E12" s="168"/>
      <c r="F12" s="169"/>
      <c r="G12" s="186" t="s">
        <v>43</v>
      </c>
      <c r="H12" s="187"/>
      <c r="I12" s="187"/>
      <c r="J12" s="187"/>
      <c r="K12" s="187"/>
      <c r="L12" s="187"/>
      <c r="M12" s="187"/>
      <c r="N12" s="187"/>
      <c r="O12" s="187"/>
      <c r="P12" s="188"/>
    </row>
    <row r="13" spans="1:18" ht="30" customHeight="1" thickBot="1" x14ac:dyDescent="0.6">
      <c r="B13" s="189" t="s">
        <v>6</v>
      </c>
      <c r="C13" s="190"/>
      <c r="D13" s="190"/>
      <c r="E13" s="190"/>
      <c r="F13" s="191"/>
      <c r="G13" s="13" t="s">
        <v>7</v>
      </c>
      <c r="H13" s="249">
        <v>1</v>
      </c>
      <c r="I13" s="249"/>
      <c r="J13" s="192" t="s">
        <v>44</v>
      </c>
      <c r="K13" s="192"/>
      <c r="L13" s="250" t="s">
        <v>65</v>
      </c>
      <c r="M13" s="250"/>
      <c r="N13" s="250"/>
      <c r="O13" s="250"/>
      <c r="P13" s="251"/>
    </row>
    <row r="14" spans="1:18" ht="9" customHeight="1" thickBot="1" x14ac:dyDescent="0.6"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2"/>
      <c r="M14" s="12"/>
      <c r="N14" s="12"/>
      <c r="O14" s="12"/>
      <c r="P14" s="12"/>
    </row>
    <row r="15" spans="1:18" ht="42" customHeight="1" thickBot="1" x14ac:dyDescent="0.6">
      <c r="B15" s="195" t="s">
        <v>8</v>
      </c>
      <c r="C15" s="196"/>
      <c r="D15" s="196"/>
      <c r="E15" s="196"/>
      <c r="F15" s="197"/>
      <c r="G15" s="17">
        <v>3</v>
      </c>
      <c r="H15" s="198" t="s">
        <v>45</v>
      </c>
      <c r="I15" s="199"/>
      <c r="J15" s="17">
        <f>G15*40</f>
        <v>120</v>
      </c>
      <c r="K15" s="200" t="s">
        <v>9</v>
      </c>
      <c r="L15" s="199"/>
      <c r="M15" s="17">
        <v>50</v>
      </c>
      <c r="N15" s="200" t="s">
        <v>50</v>
      </c>
      <c r="O15" s="199"/>
      <c r="P15" s="18">
        <f>ROUNDDOWN(M15/100*J15,0)</f>
        <v>60</v>
      </c>
    </row>
    <row r="16" spans="1:18" ht="9" customHeight="1" thickBot="1" x14ac:dyDescent="0.6">
      <c r="B16" s="6"/>
      <c r="C16" s="6"/>
      <c r="D16" s="6"/>
      <c r="E16" s="6"/>
      <c r="F16" s="6"/>
      <c r="G16" s="15"/>
      <c r="H16" s="14"/>
      <c r="I16" s="14"/>
      <c r="J16" s="15"/>
      <c r="K16" s="12"/>
      <c r="L16" s="14"/>
      <c r="M16" s="15"/>
      <c r="N16" s="14"/>
      <c r="O16" s="14"/>
      <c r="P16" s="15"/>
    </row>
    <row r="17" spans="2:23" ht="42" customHeight="1" thickBot="1" x14ac:dyDescent="0.6">
      <c r="B17" s="207" t="s">
        <v>53</v>
      </c>
      <c r="C17" s="208"/>
      <c r="D17" s="208"/>
      <c r="E17" s="208"/>
      <c r="F17" s="209"/>
      <c r="G17" s="36" t="s">
        <v>58</v>
      </c>
      <c r="H17" s="220">
        <f>ROUND(0.4*P15, 0)</f>
        <v>24</v>
      </c>
      <c r="I17" s="221"/>
      <c r="J17" s="198" t="s">
        <v>59</v>
      </c>
      <c r="K17" s="199"/>
      <c r="L17" s="220">
        <f>ROUND(0.4*P15, 0)</f>
        <v>24</v>
      </c>
      <c r="M17" s="221"/>
      <c r="N17" s="198" t="s">
        <v>60</v>
      </c>
      <c r="O17" s="199"/>
      <c r="P17" s="18">
        <f>P15-(H17+L17)</f>
        <v>12</v>
      </c>
    </row>
    <row r="18" spans="2:23" ht="20.100000000000001" customHeight="1" thickBot="1" x14ac:dyDescent="0.6"/>
    <row r="19" spans="2:23" ht="20.100000000000001" customHeight="1" thickBot="1" x14ac:dyDescent="0.6">
      <c r="B19" s="232" t="s">
        <v>10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5"/>
      <c r="R19" s="5"/>
      <c r="S19" s="5"/>
      <c r="T19" s="5"/>
      <c r="U19" s="5"/>
      <c r="V19" s="5"/>
      <c r="W19" s="5"/>
    </row>
    <row r="20" spans="2:23" ht="6.95" customHeight="1" x14ac:dyDescent="0.55000000000000004"/>
    <row r="21" spans="2:23" ht="20.100000000000001" customHeight="1" x14ac:dyDescent="0.55000000000000004">
      <c r="B21" s="201" t="s">
        <v>11</v>
      </c>
      <c r="C21" s="201"/>
      <c r="D21" s="201"/>
      <c r="E21" s="201"/>
      <c r="F21" s="201"/>
      <c r="G21" s="201"/>
      <c r="H21" s="201" t="s">
        <v>54</v>
      </c>
      <c r="I21" s="201"/>
      <c r="J21" s="201"/>
      <c r="K21" s="201"/>
      <c r="L21" s="201"/>
      <c r="M21" s="202"/>
      <c r="N21" s="203" t="s">
        <v>55</v>
      </c>
      <c r="O21" s="203"/>
      <c r="P21" s="203"/>
    </row>
    <row r="22" spans="2:23" ht="20.100000000000001" customHeight="1" x14ac:dyDescent="0.55000000000000004">
      <c r="B22" s="204" t="s">
        <v>12</v>
      </c>
      <c r="C22" s="242" t="s">
        <v>13</v>
      </c>
      <c r="D22" s="243"/>
      <c r="E22" s="243"/>
      <c r="F22" s="244"/>
      <c r="G22" s="238" t="s">
        <v>62</v>
      </c>
      <c r="H22" s="204" t="s">
        <v>14</v>
      </c>
      <c r="I22" s="204" t="s">
        <v>15</v>
      </c>
      <c r="J22" s="204" t="s">
        <v>16</v>
      </c>
      <c r="K22" s="201" t="s">
        <v>19</v>
      </c>
      <c r="L22" s="201"/>
      <c r="M22" s="205" t="s">
        <v>20</v>
      </c>
      <c r="N22" s="206" t="s">
        <v>21</v>
      </c>
      <c r="O22" s="206" t="s">
        <v>22</v>
      </c>
      <c r="P22" s="203" t="s">
        <v>20</v>
      </c>
    </row>
    <row r="23" spans="2:23" ht="31.5" customHeight="1" x14ac:dyDescent="0.55000000000000004">
      <c r="B23" s="204"/>
      <c r="C23" s="245"/>
      <c r="D23" s="246"/>
      <c r="E23" s="246"/>
      <c r="F23" s="247"/>
      <c r="G23" s="239"/>
      <c r="H23" s="204"/>
      <c r="I23" s="204"/>
      <c r="J23" s="204"/>
      <c r="K23" s="7" t="s">
        <v>17</v>
      </c>
      <c r="L23" s="11" t="s">
        <v>18</v>
      </c>
      <c r="M23" s="205"/>
      <c r="N23" s="206"/>
      <c r="O23" s="203"/>
      <c r="P23" s="203"/>
    </row>
    <row r="24" spans="2:23" ht="20.100000000000001" customHeight="1" x14ac:dyDescent="0.55000000000000004">
      <c r="B24" s="4">
        <v>1</v>
      </c>
      <c r="C24" s="230" t="s">
        <v>30</v>
      </c>
      <c r="D24" s="231"/>
      <c r="E24" s="231"/>
      <c r="F24" s="170"/>
      <c r="G24" s="29"/>
      <c r="H24" s="4">
        <v>2</v>
      </c>
      <c r="I24" s="4"/>
      <c r="J24" s="4">
        <v>3</v>
      </c>
      <c r="K24" s="4"/>
      <c r="L24" s="4"/>
      <c r="M24" s="33"/>
      <c r="N24" s="30"/>
      <c r="O24" s="30"/>
      <c r="P24" s="30"/>
      <c r="R24" s="248"/>
      <c r="S24" s="248"/>
      <c r="T24" s="248"/>
    </row>
    <row r="25" spans="2:23" ht="20.100000000000001" customHeight="1" x14ac:dyDescent="0.55000000000000004">
      <c r="B25" s="4">
        <v>2</v>
      </c>
      <c r="C25" s="230" t="s">
        <v>48</v>
      </c>
      <c r="D25" s="231"/>
      <c r="E25" s="231"/>
      <c r="F25" s="170"/>
      <c r="G25" s="29"/>
      <c r="H25" s="4"/>
      <c r="I25" s="4"/>
      <c r="J25" s="4">
        <v>3</v>
      </c>
      <c r="K25" s="4"/>
      <c r="L25" s="4"/>
      <c r="M25" s="33"/>
      <c r="N25" s="30">
        <v>2</v>
      </c>
      <c r="O25" s="30">
        <v>2</v>
      </c>
      <c r="P25" s="30"/>
      <c r="R25" s="248"/>
      <c r="S25" s="248"/>
      <c r="T25" s="248"/>
    </row>
    <row r="26" spans="2:23" ht="20.100000000000001" customHeight="1" x14ac:dyDescent="0.55000000000000004">
      <c r="B26" s="4">
        <v>3</v>
      </c>
      <c r="C26" s="230" t="s">
        <v>49</v>
      </c>
      <c r="D26" s="231"/>
      <c r="E26" s="231"/>
      <c r="F26" s="170"/>
      <c r="G26" s="31" t="s">
        <v>63</v>
      </c>
      <c r="H26" s="4"/>
      <c r="I26" s="4"/>
      <c r="J26" s="4">
        <v>3</v>
      </c>
      <c r="K26" s="4"/>
      <c r="L26" s="4"/>
      <c r="M26" s="33"/>
      <c r="N26" s="30">
        <v>2</v>
      </c>
      <c r="O26" s="30">
        <v>2</v>
      </c>
      <c r="P26" s="30">
        <v>4</v>
      </c>
      <c r="R26" s="248"/>
      <c r="S26" s="248"/>
      <c r="T26" s="248"/>
    </row>
    <row r="27" spans="2:23" ht="20.100000000000001" customHeight="1" x14ac:dyDescent="0.55000000000000004">
      <c r="B27" s="4">
        <v>4</v>
      </c>
      <c r="C27" s="230" t="s">
        <v>31</v>
      </c>
      <c r="D27" s="231"/>
      <c r="E27" s="231"/>
      <c r="F27" s="170"/>
      <c r="G27" s="29"/>
      <c r="H27" s="4"/>
      <c r="I27" s="4"/>
      <c r="J27" s="4">
        <v>3</v>
      </c>
      <c r="K27" s="4"/>
      <c r="L27" s="4"/>
      <c r="M27" s="33"/>
      <c r="N27" s="30">
        <v>2</v>
      </c>
      <c r="O27" s="30">
        <v>2</v>
      </c>
      <c r="P27" s="30"/>
      <c r="R27" s="248"/>
      <c r="S27" s="248"/>
      <c r="T27" s="248"/>
    </row>
    <row r="28" spans="2:23" ht="20.100000000000001" customHeight="1" x14ac:dyDescent="0.55000000000000004">
      <c r="B28" s="4">
        <v>5</v>
      </c>
      <c r="C28" s="228" t="s">
        <v>32</v>
      </c>
      <c r="D28" s="229"/>
      <c r="E28" s="229"/>
      <c r="F28" s="182"/>
      <c r="G28" s="37" t="s">
        <v>64</v>
      </c>
      <c r="H28" s="4"/>
      <c r="I28" s="4"/>
      <c r="J28" s="4">
        <v>3</v>
      </c>
      <c r="K28" s="4"/>
      <c r="L28" s="4"/>
      <c r="M28" s="33"/>
      <c r="N28" s="30">
        <v>2</v>
      </c>
      <c r="O28" s="30">
        <v>2</v>
      </c>
      <c r="P28" s="30">
        <v>4</v>
      </c>
      <c r="R28" s="248"/>
      <c r="S28" s="248"/>
      <c r="T28" s="248"/>
    </row>
    <row r="29" spans="2:23" ht="20.100000000000001" customHeight="1" x14ac:dyDescent="0.55000000000000004">
      <c r="B29" s="4">
        <v>6</v>
      </c>
      <c r="C29" s="228" t="s">
        <v>33</v>
      </c>
      <c r="D29" s="229"/>
      <c r="E29" s="229"/>
      <c r="F29" s="182"/>
      <c r="H29" s="4"/>
      <c r="I29" s="4"/>
      <c r="J29" s="4">
        <v>3</v>
      </c>
      <c r="K29" s="4"/>
      <c r="L29" s="4"/>
      <c r="M29" s="33"/>
      <c r="N29" s="30">
        <v>2</v>
      </c>
      <c r="O29" s="30">
        <v>2</v>
      </c>
      <c r="P29" s="30"/>
      <c r="R29" s="248"/>
      <c r="S29" s="248"/>
      <c r="T29" s="248"/>
    </row>
    <row r="30" spans="2:23" ht="20.100000000000001" customHeight="1" x14ac:dyDescent="0.55000000000000004">
      <c r="B30" s="4">
        <v>7</v>
      </c>
      <c r="C30" s="230" t="s">
        <v>46</v>
      </c>
      <c r="D30" s="231"/>
      <c r="E30" s="231"/>
      <c r="F30" s="170"/>
      <c r="G30" s="31"/>
      <c r="H30" s="4"/>
      <c r="I30" s="4"/>
      <c r="J30" s="4">
        <v>3</v>
      </c>
      <c r="K30" s="4"/>
      <c r="L30" s="4"/>
      <c r="M30" s="33"/>
      <c r="N30" s="30">
        <v>2</v>
      </c>
      <c r="O30" s="30">
        <v>2</v>
      </c>
      <c r="P30" s="30"/>
      <c r="R30" s="248"/>
      <c r="S30" s="248"/>
      <c r="T30" s="248"/>
    </row>
    <row r="31" spans="2:23" ht="20.100000000000001" customHeight="1" x14ac:dyDescent="0.55000000000000004">
      <c r="B31" s="4">
        <v>8</v>
      </c>
      <c r="C31" s="228" t="s">
        <v>47</v>
      </c>
      <c r="D31" s="229"/>
      <c r="E31" s="229"/>
      <c r="F31" s="182"/>
      <c r="G31" s="32"/>
      <c r="H31" s="4"/>
      <c r="I31" s="4"/>
      <c r="J31" s="4">
        <v>3</v>
      </c>
      <c r="K31" s="4"/>
      <c r="L31" s="4"/>
      <c r="M31" s="33"/>
      <c r="N31" s="30">
        <v>2</v>
      </c>
      <c r="O31" s="30">
        <v>2</v>
      </c>
      <c r="P31" s="30"/>
      <c r="R31" s="248"/>
      <c r="S31" s="248"/>
      <c r="T31" s="248"/>
    </row>
    <row r="32" spans="2:23" ht="20.100000000000001" customHeight="1" x14ac:dyDescent="0.55000000000000004">
      <c r="B32" s="4">
        <v>9</v>
      </c>
      <c r="C32" s="240" t="s">
        <v>34</v>
      </c>
      <c r="D32" s="241"/>
      <c r="E32" s="241"/>
      <c r="F32" s="186"/>
      <c r="G32" s="4"/>
      <c r="H32" s="4"/>
      <c r="I32" s="4"/>
      <c r="J32" s="4">
        <v>3</v>
      </c>
      <c r="K32" s="4"/>
      <c r="L32" s="4"/>
      <c r="M32" s="33"/>
      <c r="N32" s="30">
        <v>2</v>
      </c>
      <c r="O32" s="30">
        <v>2</v>
      </c>
      <c r="P32" s="30"/>
      <c r="R32" s="248"/>
      <c r="S32" s="248"/>
      <c r="T32" s="248"/>
    </row>
    <row r="33" spans="2:20" ht="20.100000000000001" customHeight="1" x14ac:dyDescent="0.55000000000000004">
      <c r="B33" s="4">
        <v>10</v>
      </c>
      <c r="C33" s="240" t="s">
        <v>35</v>
      </c>
      <c r="D33" s="241"/>
      <c r="E33" s="241"/>
      <c r="F33" s="186"/>
      <c r="G33" s="4"/>
      <c r="H33" s="4"/>
      <c r="I33" s="4"/>
      <c r="J33" s="4">
        <v>3</v>
      </c>
      <c r="K33" s="4"/>
      <c r="L33" s="4"/>
      <c r="M33" s="33"/>
      <c r="N33" s="30">
        <v>2</v>
      </c>
      <c r="O33" s="30">
        <v>2</v>
      </c>
      <c r="P33" s="30"/>
      <c r="R33" s="248"/>
      <c r="S33" s="248"/>
      <c r="T33" s="248"/>
    </row>
    <row r="34" spans="2:20" ht="20.100000000000001" customHeight="1" x14ac:dyDescent="0.55000000000000004">
      <c r="B34" s="4">
        <v>11</v>
      </c>
      <c r="C34" s="240" t="s">
        <v>37</v>
      </c>
      <c r="D34" s="241"/>
      <c r="E34" s="241"/>
      <c r="F34" s="186"/>
      <c r="G34" s="4" t="s">
        <v>66</v>
      </c>
      <c r="H34" s="4"/>
      <c r="I34" s="4"/>
      <c r="J34" s="4">
        <v>3</v>
      </c>
      <c r="K34" s="4"/>
      <c r="L34" s="4"/>
      <c r="M34" s="33"/>
      <c r="N34" s="30">
        <v>2</v>
      </c>
      <c r="O34" s="30">
        <v>2</v>
      </c>
      <c r="P34" s="30">
        <v>4</v>
      </c>
      <c r="R34" s="248"/>
      <c r="S34" s="248"/>
      <c r="T34" s="248"/>
    </row>
    <row r="35" spans="2:20" ht="20.100000000000001" customHeight="1" x14ac:dyDescent="0.55000000000000004">
      <c r="B35" s="4">
        <v>12</v>
      </c>
      <c r="C35" s="240" t="s">
        <v>36</v>
      </c>
      <c r="D35" s="241"/>
      <c r="E35" s="241"/>
      <c r="F35" s="186"/>
      <c r="G35" s="4"/>
      <c r="H35" s="4"/>
      <c r="I35" s="4"/>
      <c r="J35" s="4">
        <v>3</v>
      </c>
      <c r="K35" s="4"/>
      <c r="L35" s="4"/>
      <c r="M35" s="33"/>
      <c r="N35" s="30">
        <v>2</v>
      </c>
      <c r="O35" s="30">
        <v>2</v>
      </c>
      <c r="P35" s="30"/>
      <c r="R35" s="248"/>
      <c r="S35" s="248"/>
      <c r="T35" s="248"/>
    </row>
    <row r="36" spans="2:20" ht="20.100000000000001" customHeight="1" x14ac:dyDescent="0.55000000000000004">
      <c r="B36" s="4">
        <v>13</v>
      </c>
      <c r="C36" s="240" t="s">
        <v>38</v>
      </c>
      <c r="D36" s="241"/>
      <c r="E36" s="241"/>
      <c r="F36" s="186"/>
      <c r="G36" s="4" t="s">
        <v>52</v>
      </c>
      <c r="H36" s="4"/>
      <c r="I36" s="4"/>
      <c r="J36" s="4">
        <v>3</v>
      </c>
      <c r="K36" s="4"/>
      <c r="L36" s="4">
        <v>3</v>
      </c>
      <c r="M36" s="33">
        <v>1</v>
      </c>
      <c r="N36" s="30">
        <v>2</v>
      </c>
      <c r="O36" s="30">
        <v>2</v>
      </c>
      <c r="P36" s="30"/>
    </row>
    <row r="37" spans="2:20" ht="20.100000000000001" customHeight="1" x14ac:dyDescent="0.55000000000000004">
      <c r="B37" s="4">
        <v>14</v>
      </c>
      <c r="C37" s="240" t="s">
        <v>39</v>
      </c>
      <c r="D37" s="241"/>
      <c r="E37" s="241"/>
      <c r="F37" s="186"/>
      <c r="G37" s="4" t="s">
        <v>56</v>
      </c>
      <c r="H37" s="4">
        <v>2</v>
      </c>
      <c r="I37" s="4"/>
      <c r="J37" s="4">
        <v>3</v>
      </c>
      <c r="K37" s="4"/>
      <c r="L37" s="4">
        <v>1</v>
      </c>
      <c r="M37" s="33">
        <v>1</v>
      </c>
      <c r="N37" s="30"/>
      <c r="O37" s="30"/>
      <c r="P37" s="30"/>
    </row>
    <row r="38" spans="2:20" ht="20.100000000000001" customHeight="1" x14ac:dyDescent="0.55000000000000004">
      <c r="B38" s="27" t="s">
        <v>61</v>
      </c>
      <c r="C38" s="235"/>
      <c r="D38" s="236"/>
      <c r="E38" s="236"/>
      <c r="F38" s="237"/>
      <c r="G38" s="38" t="s">
        <v>40</v>
      </c>
      <c r="H38" s="8"/>
      <c r="I38" s="8"/>
      <c r="J38" s="8"/>
      <c r="K38" s="8"/>
      <c r="L38" s="8">
        <v>6</v>
      </c>
      <c r="M38" s="35">
        <v>2</v>
      </c>
      <c r="N38" s="30"/>
      <c r="O38" s="34"/>
      <c r="P38" s="34"/>
    </row>
    <row r="39" spans="2:20" ht="20.100000000000001" customHeight="1" thickBot="1" x14ac:dyDescent="0.6">
      <c r="B39" s="8"/>
      <c r="C39" s="222"/>
      <c r="D39" s="222"/>
      <c r="E39" s="222"/>
      <c r="F39" s="222"/>
      <c r="G39" s="222"/>
      <c r="H39" s="8"/>
      <c r="I39" s="8"/>
      <c r="J39" s="8"/>
      <c r="K39" s="8"/>
      <c r="L39" s="8"/>
      <c r="M39" s="35"/>
      <c r="N39" s="34"/>
      <c r="O39" s="34"/>
      <c r="P39" s="34"/>
    </row>
    <row r="40" spans="2:20" ht="20.100000000000001" customHeight="1" thickBot="1" x14ac:dyDescent="0.6">
      <c r="B40" s="223" t="s">
        <v>23</v>
      </c>
      <c r="C40" s="224"/>
      <c r="D40" s="224"/>
      <c r="E40" s="224"/>
      <c r="F40" s="224"/>
      <c r="G40" s="225"/>
      <c r="H40" s="19">
        <f t="shared" ref="H40:P40" si="0">SUM(H24:H39)</f>
        <v>4</v>
      </c>
      <c r="I40" s="20">
        <f t="shared" si="0"/>
        <v>0</v>
      </c>
      <c r="J40" s="20">
        <f t="shared" si="0"/>
        <v>42</v>
      </c>
      <c r="K40" s="20">
        <f t="shared" si="0"/>
        <v>0</v>
      </c>
      <c r="L40" s="20">
        <f t="shared" si="0"/>
        <v>10</v>
      </c>
      <c r="M40" s="23">
        <f t="shared" si="0"/>
        <v>4</v>
      </c>
      <c r="N40" s="24">
        <f t="shared" si="0"/>
        <v>24</v>
      </c>
      <c r="O40" s="25">
        <f t="shared" si="0"/>
        <v>24</v>
      </c>
      <c r="P40" s="26">
        <f t="shared" si="0"/>
        <v>12</v>
      </c>
    </row>
    <row r="41" spans="2:20" ht="20.100000000000001" customHeight="1" thickBot="1" x14ac:dyDescent="0.6">
      <c r="B41" s="226"/>
      <c r="C41" s="192"/>
      <c r="D41" s="192"/>
      <c r="E41" s="192"/>
      <c r="F41" s="192"/>
      <c r="G41" s="227"/>
      <c r="H41" s="215" t="s">
        <v>24</v>
      </c>
      <c r="I41" s="216"/>
      <c r="J41" s="216"/>
      <c r="K41" s="216"/>
      <c r="L41" s="217"/>
      <c r="M41" s="21">
        <f>SUM(H40:M40)</f>
        <v>60</v>
      </c>
      <c r="N41" s="218" t="s">
        <v>25</v>
      </c>
      <c r="O41" s="219"/>
      <c r="P41" s="22">
        <f>SUM(N40:P40)</f>
        <v>60</v>
      </c>
    </row>
    <row r="42" spans="2:20" ht="20.100000000000001" customHeight="1" thickBot="1" x14ac:dyDescent="0.6">
      <c r="B42" s="212" t="s">
        <v>51</v>
      </c>
      <c r="C42" s="213"/>
      <c r="D42" s="213"/>
      <c r="E42" s="213"/>
      <c r="F42" s="213"/>
      <c r="G42" s="214"/>
      <c r="H42" s="210">
        <f>M41+P41</f>
        <v>120</v>
      </c>
      <c r="I42" s="210"/>
      <c r="J42" s="210"/>
      <c r="K42" s="210"/>
      <c r="L42" s="210"/>
      <c r="M42" s="210"/>
      <c r="N42" s="210"/>
      <c r="O42" s="210"/>
      <c r="P42" s="211"/>
    </row>
    <row r="43" spans="2:20" ht="20.100000000000001" customHeight="1" x14ac:dyDescent="0.55000000000000004">
      <c r="B43" s="1" t="s">
        <v>57</v>
      </c>
    </row>
  </sheetData>
  <sheetProtection algorithmName="SHA-512" hashValue="0KyrQps6cqr2mVxPIR7PenrJfjmdP/hBHeqXzRYOu3Qe2n/oqprUYThvFAp9E9pzF67hFWoE4XMvtp0oCEZ1ew==" saltValue="sNh5dUbKbw6EqHCwNwn2Mg==" spinCount="100000" sheet="1" objects="1" scenarios="1" selectLockedCells="1"/>
  <mergeCells count="64">
    <mergeCell ref="N41:O41"/>
    <mergeCell ref="B42:G42"/>
    <mergeCell ref="H42:P42"/>
    <mergeCell ref="C36:F36"/>
    <mergeCell ref="C37:F37"/>
    <mergeCell ref="C38:F38"/>
    <mergeCell ref="C39:G39"/>
    <mergeCell ref="B40:G41"/>
    <mergeCell ref="H41:L41"/>
    <mergeCell ref="C24:F24"/>
    <mergeCell ref="C29:F29"/>
    <mergeCell ref="C30:F30"/>
    <mergeCell ref="C31:F31"/>
    <mergeCell ref="R31:T35"/>
    <mergeCell ref="C32:F32"/>
    <mergeCell ref="C33:F33"/>
    <mergeCell ref="C34:F34"/>
    <mergeCell ref="C35:F35"/>
    <mergeCell ref="R24:T30"/>
    <mergeCell ref="C25:F25"/>
    <mergeCell ref="C26:F26"/>
    <mergeCell ref="C27:F27"/>
    <mergeCell ref="C28:F28"/>
    <mergeCell ref="B21:G21"/>
    <mergeCell ref="H21:M21"/>
    <mergeCell ref="N21:P21"/>
    <mergeCell ref="B22:B23"/>
    <mergeCell ref="C22:F23"/>
    <mergeCell ref="G22:G23"/>
    <mergeCell ref="H22:H23"/>
    <mergeCell ref="I22:I23"/>
    <mergeCell ref="J22:J23"/>
    <mergeCell ref="K22:L22"/>
    <mergeCell ref="M22:M23"/>
    <mergeCell ref="N22:N23"/>
    <mergeCell ref="O22:O23"/>
    <mergeCell ref="P22:P23"/>
    <mergeCell ref="B19:P19"/>
    <mergeCell ref="B13:F13"/>
    <mergeCell ref="H13:I13"/>
    <mergeCell ref="J13:K13"/>
    <mergeCell ref="L13:P13"/>
    <mergeCell ref="B15:F15"/>
    <mergeCell ref="H15:I15"/>
    <mergeCell ref="K15:L15"/>
    <mergeCell ref="N15:O15"/>
    <mergeCell ref="B17:F17"/>
    <mergeCell ref="H17:I17"/>
    <mergeCell ref="J17:K17"/>
    <mergeCell ref="L17:M17"/>
    <mergeCell ref="N17:O17"/>
    <mergeCell ref="B9:F9"/>
    <mergeCell ref="G9:P9"/>
    <mergeCell ref="B10:F12"/>
    <mergeCell ref="G10:P10"/>
    <mergeCell ref="G11:P11"/>
    <mergeCell ref="G12:P12"/>
    <mergeCell ref="B8:F8"/>
    <mergeCell ref="G8:P8"/>
    <mergeCell ref="B4:P4"/>
    <mergeCell ref="B6:F6"/>
    <mergeCell ref="G6:P6"/>
    <mergeCell ref="B7:F7"/>
    <mergeCell ref="G7:P7"/>
  </mergeCells>
  <pageMargins left="0.7" right="0.7" top="0.75" bottom="0.75" header="0.3" footer="0.3"/>
  <pageSetup paperSize="9" scale="5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A7D7E-DDC1-4C02-9C74-9BB2DF8BC463}">
  <sheetPr>
    <pageSetUpPr fitToPage="1"/>
  </sheetPr>
  <dimension ref="A1:W43"/>
  <sheetViews>
    <sheetView topLeftCell="A15" zoomScaleNormal="100" workbookViewId="0">
      <selection activeCell="P17" sqref="P17"/>
    </sheetView>
  </sheetViews>
  <sheetFormatPr defaultColWidth="6.28515625" defaultRowHeight="20.100000000000001" customHeight="1" x14ac:dyDescent="0.55000000000000004"/>
  <cols>
    <col min="1" max="2" width="6.28515625" style="1" customWidth="1"/>
    <col min="3" max="5" width="6.28515625" style="1"/>
    <col min="6" max="6" width="23.42578125" style="1" customWidth="1"/>
    <col min="7" max="7" width="20.85546875" style="1" customWidth="1"/>
    <col min="8" max="16" width="10.85546875" style="1" customWidth="1"/>
    <col min="17" max="16384" width="6.28515625" style="1"/>
  </cols>
  <sheetData>
    <row r="1" spans="1:18" ht="20.100000000000001" customHeight="1" x14ac:dyDescent="0.55000000000000004">
      <c r="B1" s="2"/>
    </row>
    <row r="2" spans="1:18" ht="20.100000000000001" customHeight="1" x14ac:dyDescent="0.6">
      <c r="B2" s="28" t="s">
        <v>70</v>
      </c>
    </row>
    <row r="3" spans="1:18" ht="20.100000000000001" customHeight="1" thickBot="1" x14ac:dyDescent="0.6"/>
    <row r="4" spans="1:18" ht="20.100000000000001" customHeight="1" thickBot="1" x14ac:dyDescent="0.6"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8" ht="20.100000000000001" customHeight="1" thickBot="1" x14ac:dyDescent="0.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20.100000000000001" customHeight="1" x14ac:dyDescent="0.55000000000000004">
      <c r="B6" s="176" t="s">
        <v>1</v>
      </c>
      <c r="C6" s="177"/>
      <c r="D6" s="177"/>
      <c r="E6" s="177"/>
      <c r="F6" s="178"/>
      <c r="G6" s="179" t="s">
        <v>28</v>
      </c>
      <c r="H6" s="180"/>
      <c r="I6" s="180"/>
      <c r="J6" s="180"/>
      <c r="K6" s="180"/>
      <c r="L6" s="180"/>
      <c r="M6" s="180"/>
      <c r="N6" s="180"/>
      <c r="O6" s="180"/>
      <c r="P6" s="181"/>
      <c r="R6" s="3"/>
    </row>
    <row r="7" spans="1:18" ht="20.100000000000001" customHeight="1" x14ac:dyDescent="0.55000000000000004">
      <c r="B7" s="167" t="s">
        <v>2</v>
      </c>
      <c r="C7" s="168"/>
      <c r="D7" s="168"/>
      <c r="E7" s="168"/>
      <c r="F7" s="169"/>
      <c r="G7" s="170" t="s">
        <v>26</v>
      </c>
      <c r="H7" s="171"/>
      <c r="I7" s="171"/>
      <c r="J7" s="171"/>
      <c r="K7" s="171"/>
      <c r="L7" s="171"/>
      <c r="M7" s="171"/>
      <c r="N7" s="171"/>
      <c r="O7" s="171"/>
      <c r="P7" s="172"/>
      <c r="R7" s="3"/>
    </row>
    <row r="8" spans="1:18" ht="20.100000000000001" customHeight="1" x14ac:dyDescent="0.55000000000000004">
      <c r="B8" s="167" t="s">
        <v>3</v>
      </c>
      <c r="C8" s="168"/>
      <c r="D8" s="168"/>
      <c r="E8" s="168"/>
      <c r="F8" s="169"/>
      <c r="G8" s="170" t="s">
        <v>27</v>
      </c>
      <c r="H8" s="171"/>
      <c r="I8" s="171"/>
      <c r="J8" s="171"/>
      <c r="K8" s="171"/>
      <c r="L8" s="171"/>
      <c r="M8" s="171"/>
      <c r="N8" s="171"/>
      <c r="O8" s="171"/>
      <c r="P8" s="172"/>
      <c r="R8" s="3"/>
    </row>
    <row r="9" spans="1:18" ht="60" customHeight="1" x14ac:dyDescent="0.55000000000000004">
      <c r="B9" s="167" t="s">
        <v>4</v>
      </c>
      <c r="C9" s="168"/>
      <c r="D9" s="168"/>
      <c r="E9" s="168"/>
      <c r="F9" s="169"/>
      <c r="G9" s="182" t="s">
        <v>29</v>
      </c>
      <c r="H9" s="183"/>
      <c r="I9" s="183"/>
      <c r="J9" s="183"/>
      <c r="K9" s="183"/>
      <c r="L9" s="183"/>
      <c r="M9" s="183"/>
      <c r="N9" s="183"/>
      <c r="O9" s="183"/>
      <c r="P9" s="184"/>
      <c r="R9" s="3"/>
    </row>
    <row r="10" spans="1:18" ht="20.100000000000001" customHeight="1" x14ac:dyDescent="0.55000000000000004">
      <c r="B10" s="185" t="s">
        <v>5</v>
      </c>
      <c r="C10" s="168"/>
      <c r="D10" s="168"/>
      <c r="E10" s="168"/>
      <c r="F10" s="169"/>
      <c r="G10" s="186" t="s">
        <v>41</v>
      </c>
      <c r="H10" s="187"/>
      <c r="I10" s="187"/>
      <c r="J10" s="187"/>
      <c r="K10" s="187"/>
      <c r="L10" s="187"/>
      <c r="M10" s="187"/>
      <c r="N10" s="187"/>
      <c r="O10" s="187"/>
      <c r="P10" s="188"/>
      <c r="R10" s="3"/>
    </row>
    <row r="11" spans="1:18" ht="20.100000000000001" customHeight="1" x14ac:dyDescent="0.55000000000000004">
      <c r="B11" s="167"/>
      <c r="C11" s="168"/>
      <c r="D11" s="168"/>
      <c r="E11" s="168"/>
      <c r="F11" s="169"/>
      <c r="G11" s="186" t="s">
        <v>42</v>
      </c>
      <c r="H11" s="187"/>
      <c r="I11" s="187"/>
      <c r="J11" s="187"/>
      <c r="K11" s="187"/>
      <c r="L11" s="187"/>
      <c r="M11" s="187"/>
      <c r="N11" s="187"/>
      <c r="O11" s="187"/>
      <c r="P11" s="188"/>
      <c r="R11" s="3"/>
    </row>
    <row r="12" spans="1:18" ht="20.100000000000001" customHeight="1" x14ac:dyDescent="0.55000000000000004">
      <c r="B12" s="167"/>
      <c r="C12" s="168"/>
      <c r="D12" s="168"/>
      <c r="E12" s="168"/>
      <c r="F12" s="169"/>
      <c r="G12" s="186" t="s">
        <v>43</v>
      </c>
      <c r="H12" s="187"/>
      <c r="I12" s="187"/>
      <c r="J12" s="187"/>
      <c r="K12" s="187"/>
      <c r="L12" s="187"/>
      <c r="M12" s="187"/>
      <c r="N12" s="187"/>
      <c r="O12" s="187"/>
      <c r="P12" s="188"/>
    </row>
    <row r="13" spans="1:18" ht="30" customHeight="1" thickBot="1" x14ac:dyDescent="0.6">
      <c r="B13" s="189" t="s">
        <v>6</v>
      </c>
      <c r="C13" s="190"/>
      <c r="D13" s="190"/>
      <c r="E13" s="190"/>
      <c r="F13" s="191"/>
      <c r="G13" s="13" t="s">
        <v>7</v>
      </c>
      <c r="H13" s="249">
        <v>1</v>
      </c>
      <c r="I13" s="249"/>
      <c r="J13" s="192" t="s">
        <v>44</v>
      </c>
      <c r="K13" s="192"/>
      <c r="L13" s="250" t="s">
        <v>65</v>
      </c>
      <c r="M13" s="250"/>
      <c r="N13" s="250"/>
      <c r="O13" s="250"/>
      <c r="P13" s="251"/>
    </row>
    <row r="14" spans="1:18" ht="9" customHeight="1" thickBot="1" x14ac:dyDescent="0.6"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2"/>
      <c r="M14" s="12"/>
      <c r="N14" s="12"/>
      <c r="O14" s="12"/>
      <c r="P14" s="12"/>
    </row>
    <row r="15" spans="1:18" ht="42" customHeight="1" thickBot="1" x14ac:dyDescent="0.6">
      <c r="B15" s="195" t="s">
        <v>8</v>
      </c>
      <c r="C15" s="196"/>
      <c r="D15" s="196"/>
      <c r="E15" s="196"/>
      <c r="F15" s="197"/>
      <c r="G15" s="17">
        <v>4</v>
      </c>
      <c r="H15" s="198" t="s">
        <v>45</v>
      </c>
      <c r="I15" s="199"/>
      <c r="J15" s="17">
        <f>G15*40</f>
        <v>160</v>
      </c>
      <c r="K15" s="200" t="s">
        <v>9</v>
      </c>
      <c r="L15" s="199"/>
      <c r="M15" s="17">
        <v>50</v>
      </c>
      <c r="N15" s="200" t="s">
        <v>50</v>
      </c>
      <c r="O15" s="199"/>
      <c r="P15" s="18">
        <f>ROUNDDOWN(M15/100*J15,0)</f>
        <v>80</v>
      </c>
    </row>
    <row r="16" spans="1:18" ht="9" customHeight="1" thickBot="1" x14ac:dyDescent="0.6">
      <c r="B16" s="6"/>
      <c r="C16" s="6"/>
      <c r="D16" s="6"/>
      <c r="E16" s="6"/>
      <c r="F16" s="6"/>
      <c r="G16" s="15"/>
      <c r="H16" s="14"/>
      <c r="I16" s="14"/>
      <c r="J16" s="15"/>
      <c r="K16" s="12"/>
      <c r="L16" s="14"/>
      <c r="M16" s="15"/>
      <c r="N16" s="14"/>
      <c r="O16" s="14"/>
      <c r="P16" s="15"/>
    </row>
    <row r="17" spans="2:23" ht="42" customHeight="1" thickBot="1" x14ac:dyDescent="0.6">
      <c r="B17" s="207" t="s">
        <v>53</v>
      </c>
      <c r="C17" s="208"/>
      <c r="D17" s="208"/>
      <c r="E17" s="208"/>
      <c r="F17" s="209"/>
      <c r="G17" s="36" t="s">
        <v>58</v>
      </c>
      <c r="H17" s="220">
        <f>ROUND(0.4*P15, 0)</f>
        <v>32</v>
      </c>
      <c r="I17" s="221"/>
      <c r="J17" s="198" t="s">
        <v>59</v>
      </c>
      <c r="K17" s="199"/>
      <c r="L17" s="220">
        <f>ROUND(0.4*P15, 0)</f>
        <v>32</v>
      </c>
      <c r="M17" s="221"/>
      <c r="N17" s="198" t="s">
        <v>60</v>
      </c>
      <c r="O17" s="199"/>
      <c r="P17" s="18">
        <f>P15-(H17+L17)</f>
        <v>16</v>
      </c>
    </row>
    <row r="18" spans="2:23" ht="20.100000000000001" customHeight="1" thickBot="1" x14ac:dyDescent="0.6"/>
    <row r="19" spans="2:23" ht="20.100000000000001" customHeight="1" thickBot="1" x14ac:dyDescent="0.6">
      <c r="B19" s="232" t="s">
        <v>10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5"/>
      <c r="R19" s="5"/>
      <c r="S19" s="5"/>
      <c r="T19" s="5"/>
      <c r="U19" s="5"/>
      <c r="V19" s="5"/>
      <c r="W19" s="5"/>
    </row>
    <row r="20" spans="2:23" ht="6.95" customHeight="1" x14ac:dyDescent="0.55000000000000004"/>
    <row r="21" spans="2:23" ht="20.100000000000001" customHeight="1" x14ac:dyDescent="0.55000000000000004">
      <c r="B21" s="201" t="s">
        <v>11</v>
      </c>
      <c r="C21" s="201"/>
      <c r="D21" s="201"/>
      <c r="E21" s="201"/>
      <c r="F21" s="201"/>
      <c r="G21" s="201"/>
      <c r="H21" s="201" t="s">
        <v>54</v>
      </c>
      <c r="I21" s="201"/>
      <c r="J21" s="201"/>
      <c r="K21" s="201"/>
      <c r="L21" s="201"/>
      <c r="M21" s="202"/>
      <c r="N21" s="203" t="s">
        <v>55</v>
      </c>
      <c r="O21" s="203"/>
      <c r="P21" s="203"/>
    </row>
    <row r="22" spans="2:23" ht="20.100000000000001" customHeight="1" x14ac:dyDescent="0.55000000000000004">
      <c r="B22" s="204" t="s">
        <v>12</v>
      </c>
      <c r="C22" s="242" t="s">
        <v>13</v>
      </c>
      <c r="D22" s="243"/>
      <c r="E22" s="243"/>
      <c r="F22" s="244"/>
      <c r="G22" s="238" t="s">
        <v>62</v>
      </c>
      <c r="H22" s="204" t="s">
        <v>14</v>
      </c>
      <c r="I22" s="204" t="s">
        <v>15</v>
      </c>
      <c r="J22" s="204" t="s">
        <v>16</v>
      </c>
      <c r="K22" s="201" t="s">
        <v>19</v>
      </c>
      <c r="L22" s="201"/>
      <c r="M22" s="205" t="s">
        <v>20</v>
      </c>
      <c r="N22" s="206" t="s">
        <v>21</v>
      </c>
      <c r="O22" s="206" t="s">
        <v>22</v>
      </c>
      <c r="P22" s="203" t="s">
        <v>20</v>
      </c>
    </row>
    <row r="23" spans="2:23" ht="20.100000000000001" customHeight="1" x14ac:dyDescent="0.55000000000000004">
      <c r="B23" s="204"/>
      <c r="C23" s="245"/>
      <c r="D23" s="246"/>
      <c r="E23" s="246"/>
      <c r="F23" s="247"/>
      <c r="G23" s="239"/>
      <c r="H23" s="204"/>
      <c r="I23" s="204"/>
      <c r="J23" s="204"/>
      <c r="K23" s="7" t="s">
        <v>17</v>
      </c>
      <c r="L23" s="11" t="s">
        <v>18</v>
      </c>
      <c r="M23" s="205"/>
      <c r="N23" s="206"/>
      <c r="O23" s="203"/>
      <c r="P23" s="203"/>
    </row>
    <row r="24" spans="2:23" ht="20.100000000000001" customHeight="1" x14ac:dyDescent="0.55000000000000004">
      <c r="B24" s="4">
        <v>1</v>
      </c>
      <c r="C24" s="230" t="s">
        <v>30</v>
      </c>
      <c r="D24" s="231"/>
      <c r="E24" s="231"/>
      <c r="F24" s="170"/>
      <c r="G24" s="29"/>
      <c r="H24" s="4">
        <v>3</v>
      </c>
      <c r="I24" s="4"/>
      <c r="J24" s="4">
        <v>3</v>
      </c>
      <c r="K24" s="4"/>
      <c r="L24" s="4">
        <v>1</v>
      </c>
      <c r="M24" s="33"/>
      <c r="N24" s="30"/>
      <c r="O24" s="30"/>
      <c r="P24" s="30"/>
      <c r="R24" s="248"/>
      <c r="S24" s="248"/>
      <c r="T24" s="248"/>
    </row>
    <row r="25" spans="2:23" ht="20.100000000000001" customHeight="1" x14ac:dyDescent="0.55000000000000004">
      <c r="B25" s="4">
        <v>2</v>
      </c>
      <c r="C25" s="230" t="s">
        <v>48</v>
      </c>
      <c r="D25" s="231"/>
      <c r="E25" s="231"/>
      <c r="F25" s="170"/>
      <c r="G25" s="29"/>
      <c r="H25" s="4"/>
      <c r="I25" s="4"/>
      <c r="J25" s="4">
        <v>3</v>
      </c>
      <c r="K25" s="4"/>
      <c r="L25" s="4"/>
      <c r="M25" s="33"/>
      <c r="N25" s="30">
        <v>3</v>
      </c>
      <c r="O25" s="30">
        <v>3</v>
      </c>
      <c r="P25" s="30"/>
      <c r="R25" s="248"/>
      <c r="S25" s="248"/>
      <c r="T25" s="248"/>
    </row>
    <row r="26" spans="2:23" ht="20.100000000000001" customHeight="1" x14ac:dyDescent="0.55000000000000004">
      <c r="B26" s="4">
        <v>3</v>
      </c>
      <c r="C26" s="230" t="s">
        <v>49</v>
      </c>
      <c r="D26" s="231"/>
      <c r="E26" s="231"/>
      <c r="F26" s="170"/>
      <c r="G26" s="31" t="s">
        <v>63</v>
      </c>
      <c r="H26" s="4"/>
      <c r="I26" s="4"/>
      <c r="J26" s="4">
        <v>3</v>
      </c>
      <c r="K26" s="4"/>
      <c r="L26" s="4"/>
      <c r="M26" s="33"/>
      <c r="N26" s="30">
        <v>4</v>
      </c>
      <c r="O26" s="30">
        <v>4</v>
      </c>
      <c r="P26" s="30">
        <v>4</v>
      </c>
      <c r="R26" s="248"/>
      <c r="S26" s="248"/>
      <c r="T26" s="248"/>
    </row>
    <row r="27" spans="2:23" ht="20.100000000000001" customHeight="1" x14ac:dyDescent="0.55000000000000004">
      <c r="B27" s="4">
        <v>4</v>
      </c>
      <c r="C27" s="230" t="s">
        <v>31</v>
      </c>
      <c r="D27" s="231"/>
      <c r="E27" s="231"/>
      <c r="F27" s="170"/>
      <c r="G27" s="29"/>
      <c r="H27" s="4">
        <v>3</v>
      </c>
      <c r="I27" s="4"/>
      <c r="J27" s="4">
        <v>3</v>
      </c>
      <c r="K27" s="4"/>
      <c r="L27" s="4">
        <v>1</v>
      </c>
      <c r="M27" s="33"/>
      <c r="N27" s="30"/>
      <c r="O27" s="30"/>
      <c r="P27" s="30"/>
      <c r="R27" s="248"/>
      <c r="S27" s="248"/>
      <c r="T27" s="248"/>
    </row>
    <row r="28" spans="2:23" ht="20.100000000000001" customHeight="1" x14ac:dyDescent="0.55000000000000004">
      <c r="B28" s="4">
        <v>5</v>
      </c>
      <c r="C28" s="228" t="s">
        <v>32</v>
      </c>
      <c r="D28" s="229"/>
      <c r="E28" s="229"/>
      <c r="F28" s="182"/>
      <c r="G28" s="37" t="s">
        <v>64</v>
      </c>
      <c r="H28" s="4"/>
      <c r="I28" s="4"/>
      <c r="J28" s="4">
        <v>3</v>
      </c>
      <c r="K28" s="4"/>
      <c r="L28" s="4"/>
      <c r="M28" s="33"/>
      <c r="N28" s="30">
        <v>3</v>
      </c>
      <c r="O28" s="30">
        <v>3</v>
      </c>
      <c r="P28" s="30">
        <v>4</v>
      </c>
      <c r="R28" s="248"/>
      <c r="S28" s="248"/>
      <c r="T28" s="248"/>
    </row>
    <row r="29" spans="2:23" ht="20.100000000000001" customHeight="1" x14ac:dyDescent="0.55000000000000004">
      <c r="B29" s="4">
        <v>6</v>
      </c>
      <c r="C29" s="228" t="s">
        <v>33</v>
      </c>
      <c r="D29" s="229"/>
      <c r="E29" s="229"/>
      <c r="F29" s="182"/>
      <c r="H29" s="4"/>
      <c r="I29" s="4"/>
      <c r="J29" s="4">
        <v>3</v>
      </c>
      <c r="K29" s="4"/>
      <c r="L29" s="4"/>
      <c r="M29" s="33"/>
      <c r="N29" s="30">
        <v>4</v>
      </c>
      <c r="O29" s="30">
        <v>4</v>
      </c>
      <c r="P29" s="30"/>
      <c r="R29" s="248"/>
      <c r="S29" s="248"/>
      <c r="T29" s="248"/>
    </row>
    <row r="30" spans="2:23" ht="20.100000000000001" customHeight="1" x14ac:dyDescent="0.55000000000000004">
      <c r="B30" s="4">
        <v>7</v>
      </c>
      <c r="C30" s="230" t="s">
        <v>46</v>
      </c>
      <c r="D30" s="231"/>
      <c r="E30" s="231"/>
      <c r="F30" s="170"/>
      <c r="G30" s="31"/>
      <c r="H30" s="4"/>
      <c r="I30" s="4"/>
      <c r="J30" s="4">
        <v>3</v>
      </c>
      <c r="K30" s="4"/>
      <c r="L30" s="4"/>
      <c r="M30" s="33"/>
      <c r="N30" s="30">
        <v>3</v>
      </c>
      <c r="O30" s="30">
        <v>3</v>
      </c>
      <c r="P30" s="30"/>
      <c r="R30" s="248"/>
      <c r="S30" s="248"/>
      <c r="T30" s="248"/>
    </row>
    <row r="31" spans="2:23" ht="20.100000000000001" customHeight="1" x14ac:dyDescent="0.55000000000000004">
      <c r="B31" s="4">
        <v>8</v>
      </c>
      <c r="C31" s="228" t="s">
        <v>47</v>
      </c>
      <c r="D31" s="229"/>
      <c r="E31" s="229"/>
      <c r="F31" s="182"/>
      <c r="G31" s="32"/>
      <c r="H31" s="4"/>
      <c r="I31" s="4"/>
      <c r="J31" s="4">
        <v>3</v>
      </c>
      <c r="K31" s="4"/>
      <c r="L31" s="4"/>
      <c r="M31" s="33"/>
      <c r="N31" s="30">
        <v>4</v>
      </c>
      <c r="O31" s="30">
        <v>4</v>
      </c>
      <c r="P31" s="30">
        <v>2</v>
      </c>
      <c r="R31" s="248"/>
      <c r="S31" s="248"/>
      <c r="T31" s="248"/>
    </row>
    <row r="32" spans="2:23" ht="20.100000000000001" customHeight="1" x14ac:dyDescent="0.55000000000000004">
      <c r="B32" s="4">
        <v>9</v>
      </c>
      <c r="C32" s="240" t="s">
        <v>34</v>
      </c>
      <c r="D32" s="241"/>
      <c r="E32" s="241"/>
      <c r="F32" s="186"/>
      <c r="G32" s="4"/>
      <c r="H32" s="15">
        <v>3</v>
      </c>
      <c r="I32" s="4"/>
      <c r="J32" s="4">
        <v>3</v>
      </c>
      <c r="K32" s="4"/>
      <c r="L32" s="4">
        <v>2</v>
      </c>
      <c r="M32" s="33"/>
      <c r="N32" s="30"/>
      <c r="O32" s="30"/>
      <c r="P32" s="30"/>
      <c r="R32" s="248"/>
      <c r="S32" s="248"/>
      <c r="T32" s="248"/>
    </row>
    <row r="33" spans="2:20" ht="20.100000000000001" customHeight="1" x14ac:dyDescent="0.55000000000000004">
      <c r="B33" s="4">
        <v>10</v>
      </c>
      <c r="C33" s="240" t="s">
        <v>35</v>
      </c>
      <c r="D33" s="241"/>
      <c r="E33" s="241"/>
      <c r="F33" s="186"/>
      <c r="G33" s="4"/>
      <c r="H33" s="4">
        <v>3</v>
      </c>
      <c r="I33" s="4"/>
      <c r="J33" s="4">
        <v>3</v>
      </c>
      <c r="K33" s="4"/>
      <c r="L33" s="4">
        <v>2</v>
      </c>
      <c r="M33" s="33"/>
      <c r="N33" s="30"/>
      <c r="O33" s="30"/>
      <c r="P33" s="30"/>
      <c r="R33" s="248"/>
      <c r="S33" s="248"/>
      <c r="T33" s="248"/>
    </row>
    <row r="34" spans="2:20" ht="20.100000000000001" customHeight="1" x14ac:dyDescent="0.55000000000000004">
      <c r="B34" s="4">
        <v>11</v>
      </c>
      <c r="C34" s="240" t="s">
        <v>37</v>
      </c>
      <c r="D34" s="241"/>
      <c r="E34" s="241"/>
      <c r="F34" s="186"/>
      <c r="G34" s="4" t="s">
        <v>66</v>
      </c>
      <c r="H34" s="4"/>
      <c r="I34" s="4"/>
      <c r="J34" s="4">
        <v>3</v>
      </c>
      <c r="K34" s="4"/>
      <c r="L34" s="4"/>
      <c r="M34" s="33"/>
      <c r="N34" s="30">
        <v>4</v>
      </c>
      <c r="O34" s="30">
        <v>4</v>
      </c>
      <c r="P34" s="30">
        <v>4</v>
      </c>
      <c r="R34" s="248"/>
      <c r="S34" s="248"/>
      <c r="T34" s="248"/>
    </row>
    <row r="35" spans="2:20" ht="20.100000000000001" customHeight="1" x14ac:dyDescent="0.55000000000000004">
      <c r="B35" s="4">
        <v>12</v>
      </c>
      <c r="C35" s="240" t="s">
        <v>36</v>
      </c>
      <c r="D35" s="241"/>
      <c r="E35" s="241"/>
      <c r="F35" s="186"/>
      <c r="G35" s="4"/>
      <c r="H35" s="4"/>
      <c r="I35" s="4"/>
      <c r="J35" s="4">
        <v>3</v>
      </c>
      <c r="K35" s="4"/>
      <c r="L35" s="4"/>
      <c r="M35" s="33"/>
      <c r="N35" s="30">
        <v>3</v>
      </c>
      <c r="O35" s="30">
        <v>3</v>
      </c>
      <c r="P35" s="30"/>
      <c r="R35" s="248"/>
      <c r="S35" s="248"/>
      <c r="T35" s="248"/>
    </row>
    <row r="36" spans="2:20" ht="20.100000000000001" customHeight="1" x14ac:dyDescent="0.55000000000000004">
      <c r="B36" s="4">
        <v>13</v>
      </c>
      <c r="C36" s="240" t="s">
        <v>38</v>
      </c>
      <c r="D36" s="241"/>
      <c r="E36" s="241"/>
      <c r="F36" s="186"/>
      <c r="G36" s="4" t="s">
        <v>52</v>
      </c>
      <c r="H36" s="4"/>
      <c r="I36" s="4"/>
      <c r="J36" s="4">
        <v>3</v>
      </c>
      <c r="K36" s="4"/>
      <c r="L36" s="4">
        <v>6</v>
      </c>
      <c r="M36" s="33">
        <v>1</v>
      </c>
      <c r="N36" s="30">
        <v>4</v>
      </c>
      <c r="O36" s="30">
        <v>4</v>
      </c>
      <c r="P36" s="30">
        <v>2</v>
      </c>
    </row>
    <row r="37" spans="2:20" ht="20.100000000000001" customHeight="1" x14ac:dyDescent="0.55000000000000004">
      <c r="B37" s="4">
        <v>14</v>
      </c>
      <c r="C37" s="240" t="s">
        <v>39</v>
      </c>
      <c r="D37" s="241"/>
      <c r="E37" s="241"/>
      <c r="F37" s="186"/>
      <c r="G37" s="4" t="s">
        <v>56</v>
      </c>
      <c r="H37" s="4">
        <v>3</v>
      </c>
      <c r="I37" s="4"/>
      <c r="J37" s="4">
        <v>3</v>
      </c>
      <c r="K37" s="4"/>
      <c r="L37" s="4">
        <v>1</v>
      </c>
      <c r="M37" s="33">
        <v>1</v>
      </c>
      <c r="N37" s="30"/>
      <c r="O37" s="30"/>
      <c r="P37" s="30"/>
    </row>
    <row r="38" spans="2:20" ht="20.100000000000001" customHeight="1" x14ac:dyDescent="0.55000000000000004">
      <c r="B38" s="27" t="s">
        <v>61</v>
      </c>
      <c r="C38" s="235"/>
      <c r="D38" s="236"/>
      <c r="E38" s="236"/>
      <c r="F38" s="237"/>
      <c r="G38" s="38" t="s">
        <v>40</v>
      </c>
      <c r="H38" s="8"/>
      <c r="I38" s="8"/>
      <c r="J38" s="8"/>
      <c r="K38" s="8"/>
      <c r="L38" s="8">
        <v>6</v>
      </c>
      <c r="M38" s="35">
        <v>2</v>
      </c>
      <c r="N38" s="30"/>
      <c r="O38" s="34"/>
      <c r="P38" s="34"/>
    </row>
    <row r="39" spans="2:20" ht="20.100000000000001" customHeight="1" thickBot="1" x14ac:dyDescent="0.6">
      <c r="B39" s="8"/>
      <c r="C39" s="222"/>
      <c r="D39" s="222"/>
      <c r="E39" s="222"/>
      <c r="F39" s="222"/>
      <c r="G39" s="222"/>
      <c r="H39" s="8"/>
      <c r="I39" s="8"/>
      <c r="J39" s="8"/>
      <c r="K39" s="8"/>
      <c r="L39" s="8"/>
      <c r="M39" s="35"/>
      <c r="N39" s="34"/>
      <c r="O39" s="34"/>
      <c r="P39" s="34"/>
    </row>
    <row r="40" spans="2:20" ht="20.100000000000001" customHeight="1" thickBot="1" x14ac:dyDescent="0.6">
      <c r="B40" s="223" t="s">
        <v>23</v>
      </c>
      <c r="C40" s="224"/>
      <c r="D40" s="224"/>
      <c r="E40" s="224"/>
      <c r="F40" s="224"/>
      <c r="G40" s="225"/>
      <c r="H40" s="19">
        <f t="shared" ref="H40:P40" si="0">SUM(H24:H39)</f>
        <v>15</v>
      </c>
      <c r="I40" s="20">
        <f t="shared" si="0"/>
        <v>0</v>
      </c>
      <c r="J40" s="20">
        <f t="shared" si="0"/>
        <v>42</v>
      </c>
      <c r="K40" s="20">
        <f t="shared" si="0"/>
        <v>0</v>
      </c>
      <c r="L40" s="20">
        <f t="shared" si="0"/>
        <v>19</v>
      </c>
      <c r="M40" s="23">
        <f t="shared" si="0"/>
        <v>4</v>
      </c>
      <c r="N40" s="24">
        <f t="shared" si="0"/>
        <v>32</v>
      </c>
      <c r="O40" s="25">
        <f t="shared" si="0"/>
        <v>32</v>
      </c>
      <c r="P40" s="26">
        <f t="shared" si="0"/>
        <v>16</v>
      </c>
    </row>
    <row r="41" spans="2:20" ht="20.100000000000001" customHeight="1" thickBot="1" x14ac:dyDescent="0.6">
      <c r="B41" s="226"/>
      <c r="C41" s="192"/>
      <c r="D41" s="192"/>
      <c r="E41" s="192"/>
      <c r="F41" s="192"/>
      <c r="G41" s="227"/>
      <c r="H41" s="215" t="s">
        <v>24</v>
      </c>
      <c r="I41" s="216"/>
      <c r="J41" s="216"/>
      <c r="K41" s="216"/>
      <c r="L41" s="217"/>
      <c r="M41" s="21">
        <f>SUM(H40:M40)</f>
        <v>80</v>
      </c>
      <c r="N41" s="218" t="s">
        <v>25</v>
      </c>
      <c r="O41" s="219"/>
      <c r="P41" s="22">
        <f>SUM(N40:P40)</f>
        <v>80</v>
      </c>
    </row>
    <row r="42" spans="2:20" ht="20.100000000000001" customHeight="1" thickBot="1" x14ac:dyDescent="0.6">
      <c r="B42" s="212" t="s">
        <v>51</v>
      </c>
      <c r="C42" s="213"/>
      <c r="D42" s="213"/>
      <c r="E42" s="213"/>
      <c r="F42" s="213"/>
      <c r="G42" s="214"/>
      <c r="H42" s="210">
        <f>M41+P41</f>
        <v>160</v>
      </c>
      <c r="I42" s="210"/>
      <c r="J42" s="210"/>
      <c r="K42" s="210"/>
      <c r="L42" s="210"/>
      <c r="M42" s="210"/>
      <c r="N42" s="210"/>
      <c r="O42" s="210"/>
      <c r="P42" s="211"/>
    </row>
    <row r="43" spans="2:20" ht="20.100000000000001" customHeight="1" x14ac:dyDescent="0.55000000000000004">
      <c r="B43" s="1" t="s">
        <v>57</v>
      </c>
    </row>
  </sheetData>
  <sheetProtection algorithmName="SHA-512" hashValue="ExnIgkF6SwlWjbMmJ0QG9gEbZ01ucykuuqlMpKiwy8MTtuupCmrLgGoGyx7PxbtjRl5eAhZ3pKTtrBPtGDDcww==" saltValue="8NQJicwtLan+V6tORIPeqA==" spinCount="100000" sheet="1" objects="1" scenarios="1" selectLockedCells="1"/>
  <mergeCells count="64">
    <mergeCell ref="B8:F8"/>
    <mergeCell ref="G8:P8"/>
    <mergeCell ref="B4:P4"/>
    <mergeCell ref="B6:F6"/>
    <mergeCell ref="G6:P6"/>
    <mergeCell ref="B7:F7"/>
    <mergeCell ref="G7:P7"/>
    <mergeCell ref="B9:F9"/>
    <mergeCell ref="G9:P9"/>
    <mergeCell ref="B10:F12"/>
    <mergeCell ref="G10:P10"/>
    <mergeCell ref="G11:P11"/>
    <mergeCell ref="G12:P12"/>
    <mergeCell ref="B19:P19"/>
    <mergeCell ref="B13:F13"/>
    <mergeCell ref="H13:I13"/>
    <mergeCell ref="J13:K13"/>
    <mergeCell ref="L13:P13"/>
    <mergeCell ref="B15:F15"/>
    <mergeCell ref="H15:I15"/>
    <mergeCell ref="K15:L15"/>
    <mergeCell ref="N15:O15"/>
    <mergeCell ref="B17:F17"/>
    <mergeCell ref="H17:I17"/>
    <mergeCell ref="J17:K17"/>
    <mergeCell ref="L17:M17"/>
    <mergeCell ref="N17:O17"/>
    <mergeCell ref="B21:G21"/>
    <mergeCell ref="H21:M21"/>
    <mergeCell ref="N21:P21"/>
    <mergeCell ref="B22:B23"/>
    <mergeCell ref="C22:F23"/>
    <mergeCell ref="G22:G23"/>
    <mergeCell ref="H22:H23"/>
    <mergeCell ref="I22:I23"/>
    <mergeCell ref="J22:J23"/>
    <mergeCell ref="K22:L22"/>
    <mergeCell ref="M22:M23"/>
    <mergeCell ref="N22:N23"/>
    <mergeCell ref="O22:O23"/>
    <mergeCell ref="P22:P23"/>
    <mergeCell ref="C24:F24"/>
    <mergeCell ref="C29:F29"/>
    <mergeCell ref="C30:F30"/>
    <mergeCell ref="C31:F31"/>
    <mergeCell ref="R31:T35"/>
    <mergeCell ref="C32:F32"/>
    <mergeCell ref="C33:F33"/>
    <mergeCell ref="C34:F34"/>
    <mergeCell ref="C35:F35"/>
    <mergeCell ref="R24:T30"/>
    <mergeCell ref="C25:F25"/>
    <mergeCell ref="C26:F26"/>
    <mergeCell ref="C27:F27"/>
    <mergeCell ref="C28:F28"/>
    <mergeCell ref="N41:O41"/>
    <mergeCell ref="B42:G42"/>
    <mergeCell ref="H42:P42"/>
    <mergeCell ref="C36:F36"/>
    <mergeCell ref="C37:F37"/>
    <mergeCell ref="C38:F38"/>
    <mergeCell ref="C39:G39"/>
    <mergeCell ref="B40:G41"/>
    <mergeCell ref="H41:L41"/>
  </mergeCells>
  <pageMargins left="0.7" right="0.7" top="0.75" bottom="0.75" header="0.3" footer="0.3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Mastersheet Simulasi</vt:lpstr>
      <vt:lpstr>3 Credit - PTG30%-Tiada Amali</vt:lpstr>
      <vt:lpstr>3 Credit - PTG79% -Tiada Amali</vt:lpstr>
      <vt:lpstr>3 Credit-PTG 50%-Amali</vt:lpstr>
      <vt:lpstr>4 Credit-PTG 50%-Amali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Nida Md Khambari</dc:creator>
  <cp:lastModifiedBy>MAS NIDA BT. MD. KHAMBARI</cp:lastModifiedBy>
  <cp:lastPrinted>2023-09-08T05:28:14Z</cp:lastPrinted>
  <dcterms:created xsi:type="dcterms:W3CDTF">2023-08-29T05:26:12Z</dcterms:created>
  <dcterms:modified xsi:type="dcterms:W3CDTF">2024-03-12T03:54:15Z</dcterms:modified>
</cp:coreProperties>
</file>